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ikolina\Desktop\NABAVA 2025\JEDNOSTAVNA NABAVA\J-7-2025-SANJA\"/>
    </mc:Choice>
  </mc:AlternateContent>
  <bookViews>
    <workbookView xWindow="0" yWindow="0" windowWidth="26355" windowHeight="11700" activeTab="1"/>
  </bookViews>
  <sheets>
    <sheet name="List1" sheetId="1" r:id="rId1"/>
    <sheet name="List2" sheetId="2"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7" i="1" l="1"/>
  <c r="G106" i="1" l="1"/>
  <c r="G90" i="1"/>
  <c r="G88" i="1"/>
  <c r="G86" i="1"/>
  <c r="G34" i="1"/>
  <c r="G57" i="1"/>
  <c r="G109" i="1"/>
  <c r="G108" i="1"/>
  <c r="G14" i="1"/>
  <c r="G13" i="1"/>
  <c r="G26" i="1" l="1"/>
  <c r="G25" i="1"/>
  <c r="G91" i="1" l="1"/>
  <c r="G89" i="1"/>
  <c r="G87" i="1"/>
  <c r="G43" i="1"/>
  <c r="G12" i="1"/>
  <c r="G11" i="1"/>
  <c r="G10" i="1"/>
  <c r="G56" i="1"/>
  <c r="G55" i="1"/>
  <c r="G54" i="1"/>
  <c r="G99" i="1" l="1"/>
  <c r="G100" i="1"/>
  <c r="G101" i="1"/>
  <c r="G98" i="1"/>
  <c r="G97" i="1"/>
  <c r="G96" i="1"/>
  <c r="G95" i="1"/>
  <c r="G94" i="1"/>
  <c r="G75" i="1"/>
  <c r="G76" i="1"/>
  <c r="G77" i="1"/>
  <c r="G78" i="1"/>
  <c r="G79" i="1"/>
  <c r="G80" i="1"/>
  <c r="G81" i="1"/>
  <c r="G82" i="1"/>
  <c r="G83" i="1"/>
  <c r="G84" i="1"/>
  <c r="G85" i="1"/>
  <c r="G64" i="1"/>
  <c r="G63" i="1"/>
  <c r="G69" i="1" l="1"/>
  <c r="G68" i="1"/>
  <c r="G67" i="1"/>
  <c r="G102" i="1" l="1"/>
  <c r="G103" i="1"/>
  <c r="G104" i="1"/>
  <c r="G105" i="1"/>
  <c r="G92" i="1"/>
  <c r="G93" i="1"/>
  <c r="G71" i="1"/>
  <c r="G72" i="1"/>
  <c r="G73" i="1"/>
  <c r="G74" i="1"/>
  <c r="G70" i="1"/>
  <c r="G65" i="1"/>
  <c r="G66" i="1"/>
  <c r="G51" i="1"/>
  <c r="G52" i="1"/>
  <c r="G53" i="1"/>
  <c r="G58" i="1"/>
  <c r="G59" i="1"/>
  <c r="G60" i="1"/>
  <c r="G61" i="1"/>
  <c r="G62" i="1"/>
  <c r="G41" i="1"/>
  <c r="G42" i="1"/>
  <c r="G44" i="1"/>
  <c r="G45" i="1"/>
  <c r="G46" i="1"/>
  <c r="G47" i="1"/>
  <c r="G48" i="1"/>
  <c r="G49" i="1"/>
  <c r="G50" i="1"/>
  <c r="G35" i="1"/>
  <c r="G36" i="1"/>
  <c r="G37" i="1"/>
  <c r="G38" i="1"/>
  <c r="G39" i="1"/>
  <c r="G40" i="1"/>
  <c r="G7" i="1"/>
  <c r="G8" i="1"/>
  <c r="G9" i="1"/>
  <c r="G15" i="1"/>
  <c r="G16" i="1"/>
  <c r="G17" i="1"/>
  <c r="G18" i="1"/>
  <c r="G19" i="1"/>
  <c r="G20" i="1"/>
  <c r="G21" i="1"/>
  <c r="G22" i="1"/>
  <c r="G23" i="1"/>
  <c r="G24" i="1"/>
  <c r="G27" i="1"/>
  <c r="G28" i="1"/>
  <c r="G29" i="1"/>
  <c r="G30" i="1"/>
  <c r="G31" i="1"/>
  <c r="G32" i="1"/>
  <c r="G33" i="1"/>
  <c r="G110" i="1" l="1"/>
  <c r="G111" i="1" s="1"/>
  <c r="G112" i="1" s="1"/>
</calcChain>
</file>

<file path=xl/sharedStrings.xml><?xml version="1.0" encoding="utf-8"?>
<sst xmlns="http://schemas.openxmlformats.org/spreadsheetml/2006/main" count="321" uniqueCount="227">
  <si>
    <t>Red. br.</t>
  </si>
  <si>
    <t>Naziv i opis stavke</t>
  </si>
  <si>
    <t>1.</t>
  </si>
  <si>
    <t>kut</t>
  </si>
  <si>
    <t>2.</t>
  </si>
  <si>
    <t>3.</t>
  </si>
  <si>
    <t>4.</t>
  </si>
  <si>
    <t>Vijak za ivericu 4x60 1/200</t>
  </si>
  <si>
    <t>5.</t>
  </si>
  <si>
    <t>6.</t>
  </si>
  <si>
    <t>9.</t>
  </si>
  <si>
    <t>Vijak za ivericu 5x60      1/200</t>
  </si>
  <si>
    <t>10.</t>
  </si>
  <si>
    <t>Vijak za ivericu 6x80     1/200</t>
  </si>
  <si>
    <t>11.</t>
  </si>
  <si>
    <t>kom</t>
  </si>
  <si>
    <t>12.</t>
  </si>
  <si>
    <t xml:space="preserve">Vijak križni za ivericu puni navoj 4x40 </t>
  </si>
  <si>
    <t>13.</t>
  </si>
  <si>
    <t>14.</t>
  </si>
  <si>
    <t>15.</t>
  </si>
  <si>
    <t xml:space="preserve">Vijak križni za ivericu puni navoj 4x70 </t>
  </si>
  <si>
    <t>16.</t>
  </si>
  <si>
    <t xml:space="preserve">Vijak križni za ivericu puni navoj 4x80 </t>
  </si>
  <si>
    <t>17.</t>
  </si>
  <si>
    <t>Tipla mn 6x30 1/100</t>
  </si>
  <si>
    <t>18.</t>
  </si>
  <si>
    <t>Tipla mn 8x40 1/100</t>
  </si>
  <si>
    <t>19.</t>
  </si>
  <si>
    <t>20.</t>
  </si>
  <si>
    <t>Bit PH-2</t>
  </si>
  <si>
    <t>21.</t>
  </si>
  <si>
    <t>Bit PZ-1</t>
  </si>
  <si>
    <t>Bit PZ-2</t>
  </si>
  <si>
    <t>23.</t>
  </si>
  <si>
    <t>Ubodne pile P.T.101D 1/5</t>
  </si>
  <si>
    <t>pak</t>
  </si>
  <si>
    <t>24.</t>
  </si>
  <si>
    <t>Magnetni nastavak</t>
  </si>
  <si>
    <t>25.</t>
  </si>
  <si>
    <t>26.</t>
  </si>
  <si>
    <t>27.</t>
  </si>
  <si>
    <t>28.</t>
  </si>
  <si>
    <t>Lamel spojnice (keksi)</t>
  </si>
  <si>
    <t>29.</t>
  </si>
  <si>
    <t>Trenutno ljepilo (super atak)</t>
  </si>
  <si>
    <t>tuba</t>
  </si>
  <si>
    <t>30.</t>
  </si>
  <si>
    <t>Tipli za Knauf</t>
  </si>
  <si>
    <t>31.</t>
  </si>
  <si>
    <t>Trozaporna bravica</t>
  </si>
  <si>
    <t>32.</t>
  </si>
  <si>
    <t>Bravice ormara po uzorku</t>
  </si>
  <si>
    <t>33.</t>
  </si>
  <si>
    <t>metar</t>
  </si>
  <si>
    <t>34.</t>
  </si>
  <si>
    <t>Nitro razređivač</t>
  </si>
  <si>
    <t>litra</t>
  </si>
  <si>
    <t>35.</t>
  </si>
  <si>
    <t>36.</t>
  </si>
  <si>
    <t>37.</t>
  </si>
  <si>
    <t>38.</t>
  </si>
  <si>
    <t>39.</t>
  </si>
  <si>
    <t>40.</t>
  </si>
  <si>
    <t>41.</t>
  </si>
  <si>
    <t>Nitro lak bezbojni sjajni 0,75 lit</t>
  </si>
  <si>
    <t xml:space="preserve">kom </t>
  </si>
  <si>
    <t>42.</t>
  </si>
  <si>
    <t>Nitro lak bezbojni polumat 0,75 lit</t>
  </si>
  <si>
    <t>43.</t>
  </si>
  <si>
    <t>Ljepilo drvofix-karbon</t>
  </si>
  <si>
    <t>kg</t>
  </si>
  <si>
    <t>44.</t>
  </si>
  <si>
    <t>Drvofix u tubi</t>
  </si>
  <si>
    <t>45.</t>
  </si>
  <si>
    <t>46.</t>
  </si>
  <si>
    <t>Ljepilo neostik tuba</t>
  </si>
  <si>
    <t>47.</t>
  </si>
  <si>
    <t>Ključ sirovi TN2 titan u boji TIN2</t>
  </si>
  <si>
    <t>48.</t>
  </si>
  <si>
    <t>Ključ sirovi TN22 u boji TIN6</t>
  </si>
  <si>
    <t>49.</t>
  </si>
  <si>
    <t>Ključ sirovi BS2-Titan u boji BSS</t>
  </si>
  <si>
    <t>50.</t>
  </si>
  <si>
    <t>Brava cilindar sa podizačem 8cm Titan</t>
  </si>
  <si>
    <t>51.</t>
  </si>
  <si>
    <t>Brava cilindar sa podizačem 6,5cm Titan</t>
  </si>
  <si>
    <t>52.</t>
  </si>
  <si>
    <t xml:space="preserve">Cilindar uložak (TITAN 30-35) </t>
  </si>
  <si>
    <t>53.</t>
  </si>
  <si>
    <t>54.</t>
  </si>
  <si>
    <t>55.</t>
  </si>
  <si>
    <t>Zanosni panti za vrata ormara RAVNI s pločicom</t>
  </si>
  <si>
    <t>56.</t>
  </si>
  <si>
    <t>Zanosni panti za vrata ormara POLUKOLJENO</t>
  </si>
  <si>
    <t>57.</t>
  </si>
  <si>
    <t xml:space="preserve">Zanosni panti za vrata ormara PUNO KOLJENO </t>
  </si>
  <si>
    <t>Brusni papir za tračnu brusilicu dim.papira 100x610, granulacija 80</t>
  </si>
  <si>
    <t>Brusni papir za tračnu brusilicu dim.papira 100x610, granulacija 100</t>
  </si>
  <si>
    <t>Brusni papir za tračnu brusilicu dim.papira 100x610, granulacija 120</t>
  </si>
  <si>
    <t>Oliva Europa</t>
  </si>
  <si>
    <t>Pik traka 22mm</t>
  </si>
  <si>
    <t>Staklarski kit</t>
  </si>
  <si>
    <t>Trokutići za staklo</t>
  </si>
  <si>
    <t>Viijak za ivericu 5x50</t>
  </si>
  <si>
    <t>Brusni papir traka na platnu C09 x P100</t>
  </si>
  <si>
    <t>Brusni papir traka na platnu C09 x P120</t>
  </si>
  <si>
    <t>Brusni papir traka na platnu C09 x P80</t>
  </si>
  <si>
    <t xml:space="preserve">Noževi za el. Blanju 3,6 mm - 82 mm (ZA BOSCH) </t>
  </si>
  <si>
    <t>Brusni papir vodeni 240</t>
  </si>
  <si>
    <t>Pištolj za pur pjenu</t>
  </si>
  <si>
    <t>Pur pjena - pištoljska 500 ml</t>
  </si>
  <si>
    <t>WD-40 200ml sprej</t>
  </si>
  <si>
    <t>Količina</t>
  </si>
  <si>
    <t>PDV%</t>
  </si>
  <si>
    <t>6 = 4*5</t>
  </si>
  <si>
    <t>Jedinica mjere</t>
  </si>
  <si>
    <t>Čekić 300 grama</t>
  </si>
  <si>
    <t>Rubna traka bijela 22 mm (za peglu)</t>
  </si>
  <si>
    <t>58.</t>
  </si>
  <si>
    <t>59.</t>
  </si>
  <si>
    <t>60.</t>
  </si>
  <si>
    <t>Jedinična cijena stavke,
€ bez PDV-a</t>
  </si>
  <si>
    <t>Ukupna cijena stavke,
€ bez PDV-a</t>
  </si>
  <si>
    <t xml:space="preserve"> CIJENA PONUDE ( € bez PDV-a)</t>
  </si>
  <si>
    <t>CIJENA PONUDE ( € s PDV-om)</t>
  </si>
  <si>
    <t>Iveral svjetli hrast 18 mm, 2800x2070 mm (cijela ploča)</t>
  </si>
  <si>
    <t>ploča</t>
  </si>
  <si>
    <t>Iveral bijeli 18 mm, 2800 x 2070 mm</t>
  </si>
  <si>
    <t>Kvake i štitovi za cilindar bravu ( Europa)</t>
  </si>
  <si>
    <t>Silikon transparent kit</t>
  </si>
  <si>
    <t>Silikon bijeli kit</t>
  </si>
  <si>
    <t>Staklo prozirno 3mm,150 cm x 70 cm</t>
  </si>
  <si>
    <t>Staklo prozirno 3mm,170 cm x 70 cm</t>
  </si>
  <si>
    <t>Podloška  125 M8A2</t>
  </si>
  <si>
    <t>Podloška  M6A2</t>
  </si>
  <si>
    <t>Podloška  M8A2</t>
  </si>
  <si>
    <t>Svrdlo za metal HSS 1 mm</t>
  </si>
  <si>
    <t>Svrdlo za metal HSS 1,5 mm</t>
  </si>
  <si>
    <t>Svrdlo za metal HSS 2 mm</t>
  </si>
  <si>
    <t>Svrdlo za metal HSS 2,5 mm</t>
  </si>
  <si>
    <t>Svrdlo za metal HSS 3 mm</t>
  </si>
  <si>
    <t>Svrdlo za metal HSS 3,5 mm</t>
  </si>
  <si>
    <t>Svrdlo za metal HSS 4 mm</t>
  </si>
  <si>
    <t>Svrdlo za metal HSS 4,5 mm</t>
  </si>
  <si>
    <t>Svrdlo za metal HSS 5 mm</t>
  </si>
  <si>
    <t>Svrdlo za metal HSS 5,5 mm</t>
  </si>
  <si>
    <t>Svrdlo za metal HSS 6 mm</t>
  </si>
  <si>
    <t>Lokot Titan 842-50</t>
  </si>
  <si>
    <t>Lokot Titan 842-45</t>
  </si>
  <si>
    <t>Lokot Titan 842-35</t>
  </si>
  <si>
    <t>Narba za lokot (veći)</t>
  </si>
  <si>
    <t>Narba za lokot (manji)</t>
  </si>
  <si>
    <t xml:space="preserve">Ručkice za vrata ormarića sa jednom rupom </t>
  </si>
  <si>
    <t>Viješalica ( kukice)</t>
  </si>
  <si>
    <t>Ručkice za ladice i vrata ormara (razmak rupa 12,7 cm)</t>
  </si>
  <si>
    <t>61.</t>
  </si>
  <si>
    <t>62.</t>
  </si>
  <si>
    <t>64.</t>
  </si>
  <si>
    <t>65.</t>
  </si>
  <si>
    <t>66.</t>
  </si>
  <si>
    <t>67.</t>
  </si>
  <si>
    <t>68.</t>
  </si>
  <si>
    <t>69.</t>
  </si>
  <si>
    <t>70.</t>
  </si>
  <si>
    <t>71.</t>
  </si>
  <si>
    <t>72.</t>
  </si>
  <si>
    <t>73.</t>
  </si>
  <si>
    <t>74.</t>
  </si>
  <si>
    <t>75.</t>
  </si>
  <si>
    <t>76.</t>
  </si>
  <si>
    <t>77.</t>
  </si>
  <si>
    <t>78.</t>
  </si>
  <si>
    <t>79.</t>
  </si>
  <si>
    <t>80.</t>
  </si>
  <si>
    <t>81.</t>
  </si>
  <si>
    <t>82.</t>
  </si>
  <si>
    <t>83.</t>
  </si>
  <si>
    <t>84.</t>
  </si>
  <si>
    <t>Brusni papir za tračnu brusilicu dužina 41 cm, širina 6,5 cm, granulacija 100</t>
  </si>
  <si>
    <t>Brusni papir za tračnu brusilicu dužina 41 cm, širina 6,5 cm, granulacija 80</t>
  </si>
  <si>
    <t>Brusni papir za tračnu brusilicu dužina 41 cm, širina 6,5 cm, granulacija 60</t>
  </si>
  <si>
    <t>Vijak za ivericu 4x35</t>
  </si>
  <si>
    <t>Vijak za ivericu 4x30</t>
  </si>
  <si>
    <t>Vijak za ivericu 3,5x30</t>
  </si>
  <si>
    <t>Ključ sirovi po uzorku</t>
  </si>
  <si>
    <t>Svrdlo za metal HSS 8 mm</t>
  </si>
  <si>
    <t>Svrdlo za metal HSS 10 mm</t>
  </si>
  <si>
    <t>Svrdlo za metal HSS 12 mm</t>
  </si>
  <si>
    <t>85.</t>
  </si>
  <si>
    <t>86.</t>
  </si>
  <si>
    <t>87.</t>
  </si>
  <si>
    <t>88.</t>
  </si>
  <si>
    <t>90.</t>
  </si>
  <si>
    <t>91.</t>
  </si>
  <si>
    <t>92.</t>
  </si>
  <si>
    <t>93.</t>
  </si>
  <si>
    <t>Čistač pjene CROMAPUR</t>
  </si>
  <si>
    <t>Stolarski materijal za održavanje HZMO-a, Središnja služba i Područna služba u Zagrebu</t>
  </si>
  <si>
    <t>TROŠKOVNIK J-7/2025</t>
  </si>
  <si>
    <t>Vijak za ivericu 4x18</t>
  </si>
  <si>
    <t>Vijak za ivericu 4x50</t>
  </si>
  <si>
    <t>Svrdlo za metal HSS 7 mm</t>
  </si>
  <si>
    <t>Svrdlo za metal HSS 9 mm</t>
  </si>
  <si>
    <t>Svrdlo za metal HSS 11 mm</t>
  </si>
  <si>
    <t>"L" kutnik za učvršćivanje 30x30 mm</t>
  </si>
  <si>
    <t>Temeljna boja-bijela 0,75 l</t>
  </si>
  <si>
    <t>Bijeli akrilni lak 0,75 l</t>
  </si>
  <si>
    <t>Radne rukavice (veličina 8,9,10)</t>
  </si>
  <si>
    <t>Metar "Sola" 3 m</t>
  </si>
  <si>
    <t>Metar "Sola" 5 m</t>
  </si>
  <si>
    <t>Traka za obrub 22 mm, svjetli hrast s ljepilom (za peglu)</t>
  </si>
  <si>
    <t>7.</t>
  </si>
  <si>
    <t>8.</t>
  </si>
  <si>
    <t>94.</t>
  </si>
  <si>
    <t>95.</t>
  </si>
  <si>
    <t>96.</t>
  </si>
  <si>
    <t>97.</t>
  </si>
  <si>
    <t>98.</t>
  </si>
  <si>
    <t>99.</t>
  </si>
  <si>
    <t>100.</t>
  </si>
  <si>
    <t>101.</t>
  </si>
  <si>
    <t>102.</t>
  </si>
  <si>
    <t>103.</t>
  </si>
  <si>
    <r>
      <rPr>
        <b/>
        <sz val="11"/>
        <rFont val="Calibri"/>
        <family val="2"/>
        <charset val="238"/>
        <scheme val="minor"/>
      </rPr>
      <t>NAPOMENA</t>
    </r>
    <r>
      <rPr>
        <sz val="11"/>
        <rFont val="Calibri"/>
        <family val="2"/>
        <charset val="238"/>
        <scheme val="minor"/>
      </rPr>
      <t>: U Troškovniku su zadane formule pa se upisivanjem jediničnih cijena automatski izračunavaju sve ostale cijene. Međutim, naručitelj ne snosi odgovornost za ispravnost rezultata na temelju zadanih formula već upućuje ponuditelje da ih sami provjere.</t>
    </r>
  </si>
  <si>
    <t>22.</t>
  </si>
  <si>
    <t>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</si>
</sst>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5" x14ac:knownFonts="1">
    <font>
      <sz val="11"/>
      <color theme="1"/>
      <name val="Calibri"/>
      <family val="2"/>
      <charset val="238"/>
      <scheme val="minor"/>
    </font>
    <font>
      <i/>
      <sz val="10"/>
      <color theme="1"/>
      <name val="Calibri"/>
      <family val="2"/>
      <charset val="238"/>
      <scheme val="minor"/>
    </font>
    <font>
      <b/>
      <sz val="12"/>
      <color theme="1"/>
      <name val="Calibri"/>
      <family val="2"/>
      <charset val="238"/>
      <scheme val="minor"/>
    </font>
    <font>
      <sz val="11"/>
      <name val="Calibri"/>
      <family val="2"/>
      <charset val="238"/>
      <scheme val="minor"/>
    </font>
    <font>
      <b/>
      <sz val="11"/>
      <name val="Calibri"/>
      <family val="2"/>
      <charset val="23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righ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164"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right" vertical="center"/>
    </xf>
    <xf numFmtId="0" fontId="0" fillId="0" borderId="0" xfId="0" applyFill="1"/>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right" vertical="center"/>
    </xf>
    <xf numFmtId="0" fontId="2" fillId="0" borderId="0" xfId="0" applyFont="1" applyFill="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Fill="1" applyBorder="1" applyAlignment="1">
      <alignment horizontal="right" vertical="center"/>
    </xf>
    <xf numFmtId="0" fontId="0" fillId="0" borderId="0" xfId="0" applyFill="1" applyBorder="1" applyAlignment="1">
      <alignment horizontal="right" vertical="center"/>
    </xf>
    <xf numFmtId="164" fontId="0" fillId="0" borderId="0" xfId="0" applyNumberFormat="1"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4" xfId="0" applyFill="1" applyBorder="1" applyAlignment="1">
      <alignment horizontal="righ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0" xfId="0" applyFont="1" applyFill="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4"/>
  <sheetViews>
    <sheetView topLeftCell="A97" workbookViewId="0">
      <selection activeCell="G112" sqref="G112"/>
    </sheetView>
  </sheetViews>
  <sheetFormatPr defaultRowHeight="15" x14ac:dyDescent="0.25"/>
  <cols>
    <col min="1" max="1" width="4.140625" customWidth="1"/>
    <col min="2" max="2" width="7.85546875" style="1" bestFit="1" customWidth="1"/>
    <col min="3" max="3" width="71.42578125" style="3" customWidth="1"/>
    <col min="4" max="4" width="8.140625" style="1" bestFit="1" customWidth="1"/>
    <col min="5" max="5" width="8" style="1" bestFit="1" customWidth="1"/>
    <col min="6" max="6" width="15.140625" style="1" bestFit="1" customWidth="1"/>
    <col min="7" max="7" width="13.5703125" style="2" bestFit="1" customWidth="1"/>
  </cols>
  <sheetData>
    <row r="1" spans="1:7" s="14" customFormat="1" x14ac:dyDescent="0.25">
      <c r="B1" s="15"/>
      <c r="C1" s="16"/>
      <c r="D1" s="15"/>
      <c r="E1" s="15"/>
      <c r="F1" s="15"/>
      <c r="G1" s="17"/>
    </row>
    <row r="2" spans="1:7" s="14" customFormat="1" ht="15" customHeight="1" x14ac:dyDescent="0.25">
      <c r="A2" s="32" t="s">
        <v>199</v>
      </c>
      <c r="B2" s="32"/>
      <c r="C2" s="32"/>
      <c r="D2" s="32"/>
      <c r="E2" s="32"/>
      <c r="F2" s="32"/>
      <c r="G2" s="32"/>
    </row>
    <row r="3" spans="1:7" s="14" customFormat="1" ht="15" customHeight="1" x14ac:dyDescent="0.25">
      <c r="B3" s="32" t="s">
        <v>198</v>
      </c>
      <c r="C3" s="32"/>
      <c r="D3" s="32"/>
      <c r="E3" s="32"/>
      <c r="F3" s="32"/>
      <c r="G3" s="32"/>
    </row>
    <row r="4" spans="1:7" s="14" customFormat="1" ht="15.75" x14ac:dyDescent="0.25">
      <c r="B4" s="15"/>
      <c r="C4" s="18"/>
      <c r="D4" s="15"/>
      <c r="E4" s="15"/>
      <c r="F4" s="15"/>
      <c r="G4" s="17"/>
    </row>
    <row r="5" spans="1:7" s="14" customFormat="1" ht="57" customHeight="1" x14ac:dyDescent="0.25">
      <c r="B5" s="19" t="s">
        <v>0</v>
      </c>
      <c r="C5" s="10" t="s">
        <v>1</v>
      </c>
      <c r="D5" s="20" t="s">
        <v>116</v>
      </c>
      <c r="E5" s="10" t="s">
        <v>113</v>
      </c>
      <c r="F5" s="20" t="s">
        <v>122</v>
      </c>
      <c r="G5" s="20" t="s">
        <v>123</v>
      </c>
    </row>
    <row r="6" spans="1:7" s="15" customFormat="1" ht="17.25" customHeight="1" x14ac:dyDescent="0.25">
      <c r="B6" s="21">
        <v>1</v>
      </c>
      <c r="C6" s="21">
        <v>2</v>
      </c>
      <c r="D6" s="21">
        <v>3</v>
      </c>
      <c r="E6" s="21">
        <v>4</v>
      </c>
      <c r="F6" s="21">
        <v>5</v>
      </c>
      <c r="G6" s="21" t="s">
        <v>115</v>
      </c>
    </row>
    <row r="7" spans="1:7" s="14" customFormat="1" x14ac:dyDescent="0.25">
      <c r="B7" s="4" t="s">
        <v>2</v>
      </c>
      <c r="C7" s="11" t="s">
        <v>7</v>
      </c>
      <c r="D7" s="4" t="s">
        <v>3</v>
      </c>
      <c r="E7" s="4">
        <v>1</v>
      </c>
      <c r="F7" s="12"/>
      <c r="G7" s="13">
        <f t="shared" ref="G7:G51" si="0">E7*F7</f>
        <v>0</v>
      </c>
    </row>
    <row r="8" spans="1:7" s="14" customFormat="1" x14ac:dyDescent="0.25">
      <c r="B8" s="4" t="s">
        <v>4</v>
      </c>
      <c r="C8" s="11" t="s">
        <v>11</v>
      </c>
      <c r="D8" s="4" t="s">
        <v>3</v>
      </c>
      <c r="E8" s="4">
        <v>2</v>
      </c>
      <c r="F8" s="12"/>
      <c r="G8" s="13">
        <f t="shared" si="0"/>
        <v>0</v>
      </c>
    </row>
    <row r="9" spans="1:7" s="14" customFormat="1" x14ac:dyDescent="0.25">
      <c r="B9" s="4" t="s">
        <v>5</v>
      </c>
      <c r="C9" s="11" t="s">
        <v>13</v>
      </c>
      <c r="D9" s="4" t="s">
        <v>3</v>
      </c>
      <c r="E9" s="4">
        <v>1</v>
      </c>
      <c r="F9" s="12"/>
      <c r="G9" s="13">
        <f t="shared" si="0"/>
        <v>0</v>
      </c>
    </row>
    <row r="10" spans="1:7" s="14" customFormat="1" x14ac:dyDescent="0.25">
      <c r="B10" s="4" t="s">
        <v>6</v>
      </c>
      <c r="C10" s="11" t="s">
        <v>182</v>
      </c>
      <c r="D10" s="4" t="s">
        <v>15</v>
      </c>
      <c r="E10" s="4">
        <v>2000</v>
      </c>
      <c r="F10" s="12"/>
      <c r="G10" s="13">
        <f>E10*F10</f>
        <v>0</v>
      </c>
    </row>
    <row r="11" spans="1:7" s="14" customFormat="1" x14ac:dyDescent="0.25">
      <c r="B11" s="4" t="s">
        <v>8</v>
      </c>
      <c r="C11" s="11" t="s">
        <v>183</v>
      </c>
      <c r="D11" s="4" t="s">
        <v>15</v>
      </c>
      <c r="E11" s="4">
        <v>2000</v>
      </c>
      <c r="F11" s="12"/>
      <c r="G11" s="13">
        <f>E11*F11</f>
        <v>0</v>
      </c>
    </row>
    <row r="12" spans="1:7" s="14" customFormat="1" x14ac:dyDescent="0.25">
      <c r="B12" s="4" t="s">
        <v>9</v>
      </c>
      <c r="C12" s="11" t="s">
        <v>184</v>
      </c>
      <c r="D12" s="4" t="s">
        <v>15</v>
      </c>
      <c r="E12" s="4">
        <v>2000</v>
      </c>
      <c r="F12" s="12"/>
      <c r="G12" s="13">
        <f>E12*F12</f>
        <v>0</v>
      </c>
    </row>
    <row r="13" spans="1:7" s="14" customFormat="1" x14ac:dyDescent="0.25">
      <c r="B13" s="4" t="s">
        <v>212</v>
      </c>
      <c r="C13" s="11" t="s">
        <v>200</v>
      </c>
      <c r="D13" s="4" t="s">
        <v>3</v>
      </c>
      <c r="E13" s="4">
        <v>3</v>
      </c>
      <c r="F13" s="12"/>
      <c r="G13" s="13">
        <f>E13*F13</f>
        <v>0</v>
      </c>
    </row>
    <row r="14" spans="1:7" s="14" customFormat="1" x14ac:dyDescent="0.25">
      <c r="B14" s="4" t="s">
        <v>213</v>
      </c>
      <c r="C14" s="11" t="s">
        <v>201</v>
      </c>
      <c r="D14" s="4" t="s">
        <v>3</v>
      </c>
      <c r="E14" s="4">
        <v>3</v>
      </c>
      <c r="F14" s="12"/>
      <c r="G14" s="13">
        <f>E14*F14</f>
        <v>0</v>
      </c>
    </row>
    <row r="15" spans="1:7" s="14" customFormat="1" x14ac:dyDescent="0.25">
      <c r="B15" s="4" t="s">
        <v>10</v>
      </c>
      <c r="C15" s="5" t="s">
        <v>17</v>
      </c>
      <c r="D15" s="6" t="s">
        <v>15</v>
      </c>
      <c r="E15" s="6">
        <v>1000</v>
      </c>
      <c r="F15" s="7"/>
      <c r="G15" s="8">
        <f t="shared" si="0"/>
        <v>0</v>
      </c>
    </row>
    <row r="16" spans="1:7" s="14" customFormat="1" x14ac:dyDescent="0.25">
      <c r="B16" s="4" t="s">
        <v>12</v>
      </c>
      <c r="C16" s="5" t="s">
        <v>21</v>
      </c>
      <c r="D16" s="6" t="s">
        <v>15</v>
      </c>
      <c r="E16" s="6">
        <v>200</v>
      </c>
      <c r="F16" s="7"/>
      <c r="G16" s="8">
        <f t="shared" si="0"/>
        <v>0</v>
      </c>
    </row>
    <row r="17" spans="2:7" s="14" customFormat="1" x14ac:dyDescent="0.25">
      <c r="B17" s="4" t="s">
        <v>14</v>
      </c>
      <c r="C17" s="5" t="s">
        <v>23</v>
      </c>
      <c r="D17" s="6" t="s">
        <v>15</v>
      </c>
      <c r="E17" s="6">
        <v>200</v>
      </c>
      <c r="F17" s="7"/>
      <c r="G17" s="8">
        <f t="shared" si="0"/>
        <v>0</v>
      </c>
    </row>
    <row r="18" spans="2:7" s="14" customFormat="1" x14ac:dyDescent="0.25">
      <c r="B18" s="4" t="s">
        <v>16</v>
      </c>
      <c r="C18" s="5" t="s">
        <v>25</v>
      </c>
      <c r="D18" s="6" t="s">
        <v>3</v>
      </c>
      <c r="E18" s="6">
        <v>4</v>
      </c>
      <c r="F18" s="7"/>
      <c r="G18" s="8">
        <f t="shared" si="0"/>
        <v>0</v>
      </c>
    </row>
    <row r="19" spans="2:7" s="14" customFormat="1" x14ac:dyDescent="0.25">
      <c r="B19" s="4" t="s">
        <v>18</v>
      </c>
      <c r="C19" s="5" t="s">
        <v>27</v>
      </c>
      <c r="D19" s="6" t="s">
        <v>3</v>
      </c>
      <c r="E19" s="6">
        <v>4</v>
      </c>
      <c r="F19" s="7"/>
      <c r="G19" s="8">
        <f t="shared" si="0"/>
        <v>0</v>
      </c>
    </row>
    <row r="20" spans="2:7" s="14" customFormat="1" x14ac:dyDescent="0.25">
      <c r="B20" s="4" t="s">
        <v>19</v>
      </c>
      <c r="C20" s="5" t="s">
        <v>30</v>
      </c>
      <c r="D20" s="6" t="s">
        <v>15</v>
      </c>
      <c r="E20" s="6">
        <v>5</v>
      </c>
      <c r="F20" s="7"/>
      <c r="G20" s="8">
        <f t="shared" si="0"/>
        <v>0</v>
      </c>
    </row>
    <row r="21" spans="2:7" s="14" customFormat="1" x14ac:dyDescent="0.25">
      <c r="B21" s="4" t="s">
        <v>20</v>
      </c>
      <c r="C21" s="5" t="s">
        <v>32</v>
      </c>
      <c r="D21" s="6" t="s">
        <v>15</v>
      </c>
      <c r="E21" s="6">
        <v>5</v>
      </c>
      <c r="F21" s="7"/>
      <c r="G21" s="8">
        <f t="shared" si="0"/>
        <v>0</v>
      </c>
    </row>
    <row r="22" spans="2:7" s="14" customFormat="1" x14ac:dyDescent="0.25">
      <c r="B22" s="4" t="s">
        <v>22</v>
      </c>
      <c r="C22" s="5" t="s">
        <v>33</v>
      </c>
      <c r="D22" s="6" t="s">
        <v>15</v>
      </c>
      <c r="E22" s="6">
        <v>10</v>
      </c>
      <c r="F22" s="7"/>
      <c r="G22" s="8">
        <f t="shared" si="0"/>
        <v>0</v>
      </c>
    </row>
    <row r="23" spans="2:7" s="14" customFormat="1" x14ac:dyDescent="0.25">
      <c r="B23" s="4" t="s">
        <v>24</v>
      </c>
      <c r="C23" s="5" t="s">
        <v>35</v>
      </c>
      <c r="D23" s="6" t="s">
        <v>36</v>
      </c>
      <c r="E23" s="6">
        <v>6</v>
      </c>
      <c r="F23" s="7"/>
      <c r="G23" s="8">
        <f t="shared" si="0"/>
        <v>0</v>
      </c>
    </row>
    <row r="24" spans="2:7" s="14" customFormat="1" x14ac:dyDescent="0.25">
      <c r="B24" s="4" t="s">
        <v>26</v>
      </c>
      <c r="C24" s="5" t="s">
        <v>38</v>
      </c>
      <c r="D24" s="6" t="s">
        <v>15</v>
      </c>
      <c r="E24" s="6">
        <v>5</v>
      </c>
      <c r="F24" s="7"/>
      <c r="G24" s="8">
        <f t="shared" si="0"/>
        <v>0</v>
      </c>
    </row>
    <row r="25" spans="2:7" s="14" customFormat="1" x14ac:dyDescent="0.25">
      <c r="B25" s="4" t="s">
        <v>28</v>
      </c>
      <c r="C25" s="9" t="s">
        <v>126</v>
      </c>
      <c r="D25" s="10" t="s">
        <v>127</v>
      </c>
      <c r="E25" s="10">
        <v>2</v>
      </c>
      <c r="F25" s="7"/>
      <c r="G25" s="8">
        <f>E25*F25</f>
        <v>0</v>
      </c>
    </row>
    <row r="26" spans="2:7" s="14" customFormat="1" x14ac:dyDescent="0.25">
      <c r="B26" s="4" t="s">
        <v>29</v>
      </c>
      <c r="C26" s="9" t="s">
        <v>128</v>
      </c>
      <c r="D26" s="10" t="s">
        <v>127</v>
      </c>
      <c r="E26" s="10">
        <v>2</v>
      </c>
      <c r="F26" s="7"/>
      <c r="G26" s="8">
        <f>E26*F26</f>
        <v>0</v>
      </c>
    </row>
    <row r="27" spans="2:7" s="14" customFormat="1" x14ac:dyDescent="0.25">
      <c r="B27" s="4" t="s">
        <v>31</v>
      </c>
      <c r="C27" s="5" t="s">
        <v>43</v>
      </c>
      <c r="D27" s="6" t="s">
        <v>15</v>
      </c>
      <c r="E27" s="6">
        <v>100</v>
      </c>
      <c r="F27" s="7"/>
      <c r="G27" s="8">
        <f t="shared" si="0"/>
        <v>0</v>
      </c>
    </row>
    <row r="28" spans="2:7" s="14" customFormat="1" x14ac:dyDescent="0.25">
      <c r="B28" s="4" t="s">
        <v>225</v>
      </c>
      <c r="C28" s="5" t="s">
        <v>45</v>
      </c>
      <c r="D28" s="6" t="s">
        <v>46</v>
      </c>
      <c r="E28" s="6">
        <v>10</v>
      </c>
      <c r="F28" s="7"/>
      <c r="G28" s="8">
        <f t="shared" si="0"/>
        <v>0</v>
      </c>
    </row>
    <row r="29" spans="2:7" s="14" customFormat="1" x14ac:dyDescent="0.25">
      <c r="B29" s="4" t="s">
        <v>34</v>
      </c>
      <c r="C29" s="5" t="s">
        <v>48</v>
      </c>
      <c r="D29" s="6" t="s">
        <v>15</v>
      </c>
      <c r="E29" s="6">
        <v>150</v>
      </c>
      <c r="F29" s="7"/>
      <c r="G29" s="8">
        <f t="shared" si="0"/>
        <v>0</v>
      </c>
    </row>
    <row r="30" spans="2:7" s="14" customFormat="1" x14ac:dyDescent="0.25">
      <c r="B30" s="4" t="s">
        <v>37</v>
      </c>
      <c r="C30" s="5" t="s">
        <v>50</v>
      </c>
      <c r="D30" s="6" t="s">
        <v>15</v>
      </c>
      <c r="E30" s="6">
        <v>20</v>
      </c>
      <c r="F30" s="7"/>
      <c r="G30" s="8">
        <f t="shared" si="0"/>
        <v>0</v>
      </c>
    </row>
    <row r="31" spans="2:7" s="14" customFormat="1" x14ac:dyDescent="0.25">
      <c r="B31" s="4" t="s">
        <v>39</v>
      </c>
      <c r="C31" s="5" t="s">
        <v>52</v>
      </c>
      <c r="D31" s="6" t="s">
        <v>15</v>
      </c>
      <c r="E31" s="6">
        <v>100</v>
      </c>
      <c r="F31" s="7"/>
      <c r="G31" s="8">
        <f t="shared" si="0"/>
        <v>0</v>
      </c>
    </row>
    <row r="32" spans="2:7" s="14" customFormat="1" x14ac:dyDescent="0.25">
      <c r="B32" s="4" t="s">
        <v>40</v>
      </c>
      <c r="C32" s="5" t="s">
        <v>211</v>
      </c>
      <c r="D32" s="6" t="s">
        <v>54</v>
      </c>
      <c r="E32" s="6">
        <v>50</v>
      </c>
      <c r="F32" s="7"/>
      <c r="G32" s="8">
        <f t="shared" si="0"/>
        <v>0</v>
      </c>
    </row>
    <row r="33" spans="2:7" s="14" customFormat="1" x14ac:dyDescent="0.25">
      <c r="B33" s="4" t="s">
        <v>41</v>
      </c>
      <c r="C33" s="5" t="s">
        <v>56</v>
      </c>
      <c r="D33" s="6" t="s">
        <v>57</v>
      </c>
      <c r="E33" s="6">
        <v>5</v>
      </c>
      <c r="F33" s="7"/>
      <c r="G33" s="8">
        <f t="shared" si="0"/>
        <v>0</v>
      </c>
    </row>
    <row r="34" spans="2:7" s="14" customFormat="1" x14ac:dyDescent="0.25">
      <c r="B34" s="4" t="s">
        <v>42</v>
      </c>
      <c r="C34" s="5" t="s">
        <v>207</v>
      </c>
      <c r="D34" s="6" t="s">
        <v>15</v>
      </c>
      <c r="E34" s="6">
        <v>3</v>
      </c>
      <c r="F34" s="7"/>
      <c r="G34" s="8">
        <f t="shared" si="0"/>
        <v>0</v>
      </c>
    </row>
    <row r="35" spans="2:7" s="14" customFormat="1" x14ac:dyDescent="0.25">
      <c r="B35" s="4" t="s">
        <v>44</v>
      </c>
      <c r="C35" s="5" t="s">
        <v>65</v>
      </c>
      <c r="D35" s="6" t="s">
        <v>66</v>
      </c>
      <c r="E35" s="6">
        <v>3</v>
      </c>
      <c r="F35" s="7"/>
      <c r="G35" s="8">
        <f t="shared" si="0"/>
        <v>0</v>
      </c>
    </row>
    <row r="36" spans="2:7" s="14" customFormat="1" x14ac:dyDescent="0.25">
      <c r="B36" s="4" t="s">
        <v>47</v>
      </c>
      <c r="C36" s="5" t="s">
        <v>68</v>
      </c>
      <c r="D36" s="6" t="s">
        <v>15</v>
      </c>
      <c r="E36" s="6">
        <v>3</v>
      </c>
      <c r="F36" s="7"/>
      <c r="G36" s="8">
        <f t="shared" si="0"/>
        <v>0</v>
      </c>
    </row>
    <row r="37" spans="2:7" s="14" customFormat="1" x14ac:dyDescent="0.25">
      <c r="B37" s="4" t="s">
        <v>49</v>
      </c>
      <c r="C37" s="5" t="s">
        <v>70</v>
      </c>
      <c r="D37" s="6" t="s">
        <v>71</v>
      </c>
      <c r="E37" s="6">
        <v>1</v>
      </c>
      <c r="F37" s="7"/>
      <c r="G37" s="8">
        <f t="shared" si="0"/>
        <v>0</v>
      </c>
    </row>
    <row r="38" spans="2:7" s="14" customFormat="1" x14ac:dyDescent="0.25">
      <c r="B38" s="4" t="s">
        <v>51</v>
      </c>
      <c r="C38" s="5" t="s">
        <v>73</v>
      </c>
      <c r="D38" s="6" t="s">
        <v>15</v>
      </c>
      <c r="E38" s="6">
        <v>4</v>
      </c>
      <c r="F38" s="7"/>
      <c r="G38" s="8">
        <f t="shared" si="0"/>
        <v>0</v>
      </c>
    </row>
    <row r="39" spans="2:7" s="14" customFormat="1" x14ac:dyDescent="0.25">
      <c r="B39" s="4" t="s">
        <v>53</v>
      </c>
      <c r="C39" s="5" t="s">
        <v>76</v>
      </c>
      <c r="D39" s="6" t="s">
        <v>15</v>
      </c>
      <c r="E39" s="6">
        <v>5</v>
      </c>
      <c r="F39" s="7"/>
      <c r="G39" s="8">
        <f t="shared" si="0"/>
        <v>0</v>
      </c>
    </row>
    <row r="40" spans="2:7" s="14" customFormat="1" x14ac:dyDescent="0.25">
      <c r="B40" s="4" t="s">
        <v>55</v>
      </c>
      <c r="C40" s="5" t="s">
        <v>78</v>
      </c>
      <c r="D40" s="6" t="s">
        <v>15</v>
      </c>
      <c r="E40" s="6">
        <v>500</v>
      </c>
      <c r="F40" s="7"/>
      <c r="G40" s="8">
        <f t="shared" si="0"/>
        <v>0</v>
      </c>
    </row>
    <row r="41" spans="2:7" s="14" customFormat="1" x14ac:dyDescent="0.25">
      <c r="B41" s="4" t="s">
        <v>58</v>
      </c>
      <c r="C41" s="5" t="s">
        <v>80</v>
      </c>
      <c r="D41" s="6" t="s">
        <v>15</v>
      </c>
      <c r="E41" s="6">
        <v>1000</v>
      </c>
      <c r="F41" s="7"/>
      <c r="G41" s="8">
        <f>E41*F41</f>
        <v>0</v>
      </c>
    </row>
    <row r="42" spans="2:7" s="14" customFormat="1" x14ac:dyDescent="0.25">
      <c r="B42" s="4" t="s">
        <v>59</v>
      </c>
      <c r="C42" s="5" t="s">
        <v>82</v>
      </c>
      <c r="D42" s="6" t="s">
        <v>15</v>
      </c>
      <c r="E42" s="6">
        <v>200</v>
      </c>
      <c r="F42" s="7"/>
      <c r="G42" s="8">
        <f t="shared" si="0"/>
        <v>0</v>
      </c>
    </row>
    <row r="43" spans="2:7" s="14" customFormat="1" x14ac:dyDescent="0.25">
      <c r="B43" s="4" t="s">
        <v>60</v>
      </c>
      <c r="C43" s="5" t="s">
        <v>185</v>
      </c>
      <c r="D43" s="6" t="s">
        <v>15</v>
      </c>
      <c r="E43" s="6">
        <v>50</v>
      </c>
      <c r="F43" s="7"/>
      <c r="G43" s="8">
        <f t="shared" si="0"/>
        <v>0</v>
      </c>
    </row>
    <row r="44" spans="2:7" s="14" customFormat="1" x14ac:dyDescent="0.25">
      <c r="B44" s="4" t="s">
        <v>61</v>
      </c>
      <c r="C44" s="5" t="s">
        <v>84</v>
      </c>
      <c r="D44" s="6" t="s">
        <v>15</v>
      </c>
      <c r="E44" s="6">
        <v>30</v>
      </c>
      <c r="F44" s="7"/>
      <c r="G44" s="8">
        <f t="shared" si="0"/>
        <v>0</v>
      </c>
    </row>
    <row r="45" spans="2:7" s="14" customFormat="1" x14ac:dyDescent="0.25">
      <c r="B45" s="4" t="s">
        <v>62</v>
      </c>
      <c r="C45" s="5" t="s">
        <v>86</v>
      </c>
      <c r="D45" s="6" t="s">
        <v>15</v>
      </c>
      <c r="E45" s="6">
        <v>10</v>
      </c>
      <c r="F45" s="7"/>
      <c r="G45" s="8">
        <f t="shared" si="0"/>
        <v>0</v>
      </c>
    </row>
    <row r="46" spans="2:7" s="14" customFormat="1" x14ac:dyDescent="0.25">
      <c r="B46" s="4" t="s">
        <v>63</v>
      </c>
      <c r="C46" s="5" t="s">
        <v>88</v>
      </c>
      <c r="D46" s="6" t="s">
        <v>15</v>
      </c>
      <c r="E46" s="6">
        <v>30</v>
      </c>
      <c r="F46" s="7"/>
      <c r="G46" s="8">
        <f t="shared" si="0"/>
        <v>0</v>
      </c>
    </row>
    <row r="47" spans="2:7" s="14" customFormat="1" x14ac:dyDescent="0.25">
      <c r="B47" s="4" t="s">
        <v>64</v>
      </c>
      <c r="C47" s="5" t="s">
        <v>129</v>
      </c>
      <c r="D47" s="6" t="s">
        <v>15</v>
      </c>
      <c r="E47" s="6">
        <v>40</v>
      </c>
      <c r="F47" s="7"/>
      <c r="G47" s="8">
        <f t="shared" si="0"/>
        <v>0</v>
      </c>
    </row>
    <row r="48" spans="2:7" s="14" customFormat="1" x14ac:dyDescent="0.25">
      <c r="B48" s="4" t="s">
        <v>67</v>
      </c>
      <c r="C48" s="5" t="s">
        <v>92</v>
      </c>
      <c r="D48" s="6" t="s">
        <v>15</v>
      </c>
      <c r="E48" s="6">
        <v>70</v>
      </c>
      <c r="F48" s="7"/>
      <c r="G48" s="8">
        <f t="shared" si="0"/>
        <v>0</v>
      </c>
    </row>
    <row r="49" spans="2:7" s="14" customFormat="1" x14ac:dyDescent="0.25">
      <c r="B49" s="4" t="s">
        <v>69</v>
      </c>
      <c r="C49" s="5" t="s">
        <v>94</v>
      </c>
      <c r="D49" s="6" t="s">
        <v>15</v>
      </c>
      <c r="E49" s="6">
        <v>30</v>
      </c>
      <c r="F49" s="7"/>
      <c r="G49" s="8">
        <f t="shared" si="0"/>
        <v>0</v>
      </c>
    </row>
    <row r="50" spans="2:7" s="14" customFormat="1" x14ac:dyDescent="0.25">
      <c r="B50" s="4" t="s">
        <v>72</v>
      </c>
      <c r="C50" s="5" t="s">
        <v>96</v>
      </c>
      <c r="D50" s="6" t="s">
        <v>15</v>
      </c>
      <c r="E50" s="6">
        <v>30</v>
      </c>
      <c r="F50" s="7"/>
      <c r="G50" s="8">
        <f t="shared" si="0"/>
        <v>0</v>
      </c>
    </row>
    <row r="51" spans="2:7" s="14" customFormat="1" x14ac:dyDescent="0.25">
      <c r="B51" s="4" t="s">
        <v>74</v>
      </c>
      <c r="C51" s="5" t="s">
        <v>97</v>
      </c>
      <c r="D51" s="6" t="s">
        <v>15</v>
      </c>
      <c r="E51" s="6">
        <v>10</v>
      </c>
      <c r="F51" s="7"/>
      <c r="G51" s="8">
        <f t="shared" si="0"/>
        <v>0</v>
      </c>
    </row>
    <row r="52" spans="2:7" s="14" customFormat="1" x14ac:dyDescent="0.25">
      <c r="B52" s="4" t="s">
        <v>75</v>
      </c>
      <c r="C52" s="5" t="s">
        <v>98</v>
      </c>
      <c r="D52" s="6" t="s">
        <v>15</v>
      </c>
      <c r="E52" s="6">
        <v>10</v>
      </c>
      <c r="F52" s="7"/>
      <c r="G52" s="8">
        <f t="shared" ref="G52:G64" si="1">E52*F52</f>
        <v>0</v>
      </c>
    </row>
    <row r="53" spans="2:7" s="14" customFormat="1" x14ac:dyDescent="0.25">
      <c r="B53" s="4" t="s">
        <v>77</v>
      </c>
      <c r="C53" s="5" t="s">
        <v>99</v>
      </c>
      <c r="D53" s="6" t="s">
        <v>15</v>
      </c>
      <c r="E53" s="6">
        <v>10</v>
      </c>
      <c r="F53" s="7"/>
      <c r="G53" s="8">
        <f t="shared" si="1"/>
        <v>0</v>
      </c>
    </row>
    <row r="54" spans="2:7" s="14" customFormat="1" x14ac:dyDescent="0.25">
      <c r="B54" s="4" t="s">
        <v>79</v>
      </c>
      <c r="C54" s="5" t="s">
        <v>179</v>
      </c>
      <c r="D54" s="6" t="s">
        <v>15</v>
      </c>
      <c r="E54" s="6">
        <v>10</v>
      </c>
      <c r="F54" s="7"/>
      <c r="G54" s="8">
        <f t="shared" si="1"/>
        <v>0</v>
      </c>
    </row>
    <row r="55" spans="2:7" s="14" customFormat="1" x14ac:dyDescent="0.25">
      <c r="B55" s="4" t="s">
        <v>81</v>
      </c>
      <c r="C55" s="5" t="s">
        <v>180</v>
      </c>
      <c r="D55" s="6" t="s">
        <v>15</v>
      </c>
      <c r="E55" s="6">
        <v>10</v>
      </c>
      <c r="F55" s="7"/>
      <c r="G55" s="8">
        <f t="shared" si="1"/>
        <v>0</v>
      </c>
    </row>
    <row r="56" spans="2:7" s="14" customFormat="1" x14ac:dyDescent="0.25">
      <c r="B56" s="4" t="s">
        <v>83</v>
      </c>
      <c r="C56" s="5" t="s">
        <v>181</v>
      </c>
      <c r="D56" s="6" t="s">
        <v>15</v>
      </c>
      <c r="E56" s="6">
        <v>10</v>
      </c>
      <c r="F56" s="7"/>
      <c r="G56" s="8">
        <f t="shared" si="1"/>
        <v>0</v>
      </c>
    </row>
    <row r="57" spans="2:7" s="14" customFormat="1" x14ac:dyDescent="0.25">
      <c r="B57" s="4" t="s">
        <v>85</v>
      </c>
      <c r="C57" s="5" t="s">
        <v>206</v>
      </c>
      <c r="D57" s="6" t="s">
        <v>15</v>
      </c>
      <c r="E57" s="6">
        <v>3</v>
      </c>
      <c r="F57" s="7"/>
      <c r="G57" s="8">
        <f t="shared" si="1"/>
        <v>0</v>
      </c>
    </row>
    <row r="58" spans="2:7" s="14" customFormat="1" x14ac:dyDescent="0.25">
      <c r="B58" s="4" t="s">
        <v>87</v>
      </c>
      <c r="C58" s="5" t="s">
        <v>100</v>
      </c>
      <c r="D58" s="6" t="s">
        <v>15</v>
      </c>
      <c r="E58" s="6">
        <v>20</v>
      </c>
      <c r="F58" s="7"/>
      <c r="G58" s="8">
        <f t="shared" si="1"/>
        <v>0</v>
      </c>
    </row>
    <row r="59" spans="2:7" s="14" customFormat="1" x14ac:dyDescent="0.25">
      <c r="B59" s="4" t="s">
        <v>89</v>
      </c>
      <c r="C59" s="5" t="s">
        <v>101</v>
      </c>
      <c r="D59" s="6" t="s">
        <v>15</v>
      </c>
      <c r="E59" s="6">
        <v>20</v>
      </c>
      <c r="F59" s="7"/>
      <c r="G59" s="8">
        <f t="shared" si="1"/>
        <v>0</v>
      </c>
    </row>
    <row r="60" spans="2:7" s="14" customFormat="1" x14ac:dyDescent="0.25">
      <c r="B60" s="4" t="s">
        <v>90</v>
      </c>
      <c r="C60" s="5" t="s">
        <v>102</v>
      </c>
      <c r="D60" s="6" t="s">
        <v>71</v>
      </c>
      <c r="E60" s="6">
        <v>12</v>
      </c>
      <c r="F60" s="7"/>
      <c r="G60" s="8">
        <f t="shared" si="1"/>
        <v>0</v>
      </c>
    </row>
    <row r="61" spans="2:7" s="14" customFormat="1" x14ac:dyDescent="0.25">
      <c r="B61" s="4" t="s">
        <v>91</v>
      </c>
      <c r="C61" s="5" t="s">
        <v>130</v>
      </c>
      <c r="D61" s="6" t="s">
        <v>15</v>
      </c>
      <c r="E61" s="6">
        <v>10</v>
      </c>
      <c r="F61" s="7"/>
      <c r="G61" s="8">
        <f t="shared" si="1"/>
        <v>0</v>
      </c>
    </row>
    <row r="62" spans="2:7" s="14" customFormat="1" x14ac:dyDescent="0.25">
      <c r="B62" s="4" t="s">
        <v>93</v>
      </c>
      <c r="C62" s="5" t="s">
        <v>131</v>
      </c>
      <c r="D62" s="6" t="s">
        <v>15</v>
      </c>
      <c r="E62" s="6">
        <v>10</v>
      </c>
      <c r="F62" s="7"/>
      <c r="G62" s="8">
        <f t="shared" si="1"/>
        <v>0</v>
      </c>
    </row>
    <row r="63" spans="2:7" s="14" customFormat="1" x14ac:dyDescent="0.25">
      <c r="B63" s="4" t="s">
        <v>95</v>
      </c>
      <c r="C63" s="5" t="s">
        <v>132</v>
      </c>
      <c r="D63" s="6" t="s">
        <v>15</v>
      </c>
      <c r="E63" s="6">
        <v>10</v>
      </c>
      <c r="F63" s="7"/>
      <c r="G63" s="8">
        <f t="shared" si="1"/>
        <v>0</v>
      </c>
    </row>
    <row r="64" spans="2:7" s="14" customFormat="1" x14ac:dyDescent="0.25">
      <c r="B64" s="4" t="s">
        <v>119</v>
      </c>
      <c r="C64" s="5" t="s">
        <v>133</v>
      </c>
      <c r="D64" s="6" t="s">
        <v>15</v>
      </c>
      <c r="E64" s="6">
        <v>5</v>
      </c>
      <c r="F64" s="7"/>
      <c r="G64" s="8">
        <f t="shared" si="1"/>
        <v>0</v>
      </c>
    </row>
    <row r="65" spans="2:7" s="14" customFormat="1" x14ac:dyDescent="0.25">
      <c r="B65" s="4" t="s">
        <v>120</v>
      </c>
      <c r="C65" s="5" t="s">
        <v>103</v>
      </c>
      <c r="D65" s="6" t="s">
        <v>71</v>
      </c>
      <c r="E65" s="6">
        <v>1</v>
      </c>
      <c r="F65" s="7"/>
      <c r="G65" s="8">
        <f t="shared" ref="G65:G69" si="2">E65*F65</f>
        <v>0</v>
      </c>
    </row>
    <row r="66" spans="2:7" s="14" customFormat="1" x14ac:dyDescent="0.25">
      <c r="B66" s="4" t="s">
        <v>121</v>
      </c>
      <c r="C66" s="5" t="s">
        <v>117</v>
      </c>
      <c r="D66" s="6" t="s">
        <v>15</v>
      </c>
      <c r="E66" s="6">
        <v>3</v>
      </c>
      <c r="F66" s="7"/>
      <c r="G66" s="8">
        <f t="shared" si="2"/>
        <v>0</v>
      </c>
    </row>
    <row r="67" spans="2:7" s="14" customFormat="1" x14ac:dyDescent="0.25">
      <c r="B67" s="4" t="s">
        <v>156</v>
      </c>
      <c r="C67" s="5" t="s">
        <v>134</v>
      </c>
      <c r="D67" s="6" t="s">
        <v>15</v>
      </c>
      <c r="E67" s="6">
        <v>200</v>
      </c>
      <c r="F67" s="7"/>
      <c r="G67" s="8">
        <f t="shared" si="2"/>
        <v>0</v>
      </c>
    </row>
    <row r="68" spans="2:7" s="14" customFormat="1" x14ac:dyDescent="0.25">
      <c r="B68" s="4" t="s">
        <v>157</v>
      </c>
      <c r="C68" s="5" t="s">
        <v>135</v>
      </c>
      <c r="D68" s="6" t="s">
        <v>15</v>
      </c>
      <c r="E68" s="6">
        <v>200</v>
      </c>
      <c r="F68" s="7"/>
      <c r="G68" s="8">
        <f t="shared" si="2"/>
        <v>0</v>
      </c>
    </row>
    <row r="69" spans="2:7" s="14" customFormat="1" x14ac:dyDescent="0.25">
      <c r="B69" s="4" t="s">
        <v>226</v>
      </c>
      <c r="C69" s="5" t="s">
        <v>136</v>
      </c>
      <c r="D69" s="6" t="s">
        <v>15</v>
      </c>
      <c r="E69" s="6">
        <v>200</v>
      </c>
      <c r="F69" s="7"/>
      <c r="G69" s="8">
        <f t="shared" si="2"/>
        <v>0</v>
      </c>
    </row>
    <row r="70" spans="2:7" s="14" customFormat="1" x14ac:dyDescent="0.25">
      <c r="B70" s="4" t="s">
        <v>158</v>
      </c>
      <c r="C70" s="5" t="s">
        <v>104</v>
      </c>
      <c r="D70" s="6" t="s">
        <v>15</v>
      </c>
      <c r="E70" s="6">
        <v>1000</v>
      </c>
      <c r="F70" s="7"/>
      <c r="G70" s="8">
        <f t="shared" ref="G70" si="3">E70*F70</f>
        <v>0</v>
      </c>
    </row>
    <row r="71" spans="2:7" s="14" customFormat="1" x14ac:dyDescent="0.25">
      <c r="B71" s="4" t="s">
        <v>159</v>
      </c>
      <c r="C71" s="5" t="s">
        <v>105</v>
      </c>
      <c r="D71" s="6" t="s">
        <v>54</v>
      </c>
      <c r="E71" s="6">
        <v>25</v>
      </c>
      <c r="F71" s="7"/>
      <c r="G71" s="8">
        <f>E71*F71</f>
        <v>0</v>
      </c>
    </row>
    <row r="72" spans="2:7" s="14" customFormat="1" x14ac:dyDescent="0.25">
      <c r="B72" s="4" t="s">
        <v>160</v>
      </c>
      <c r="C72" s="5" t="s">
        <v>106</v>
      </c>
      <c r="D72" s="6" t="s">
        <v>54</v>
      </c>
      <c r="E72" s="6">
        <v>25</v>
      </c>
      <c r="F72" s="7"/>
      <c r="G72" s="8">
        <f t="shared" ref="G72:G91" si="4">E72*F72</f>
        <v>0</v>
      </c>
    </row>
    <row r="73" spans="2:7" s="14" customFormat="1" x14ac:dyDescent="0.25">
      <c r="B73" s="4" t="s">
        <v>161</v>
      </c>
      <c r="C73" s="5" t="s">
        <v>107</v>
      </c>
      <c r="D73" s="6" t="s">
        <v>54</v>
      </c>
      <c r="E73" s="6">
        <v>25</v>
      </c>
      <c r="F73" s="7"/>
      <c r="G73" s="8">
        <f t="shared" si="4"/>
        <v>0</v>
      </c>
    </row>
    <row r="74" spans="2:7" s="14" customFormat="1" x14ac:dyDescent="0.25">
      <c r="B74" s="4" t="s">
        <v>162</v>
      </c>
      <c r="C74" s="5" t="s">
        <v>108</v>
      </c>
      <c r="D74" s="6" t="s">
        <v>15</v>
      </c>
      <c r="E74" s="6">
        <v>10</v>
      </c>
      <c r="F74" s="7"/>
      <c r="G74" s="8">
        <f t="shared" si="4"/>
        <v>0</v>
      </c>
    </row>
    <row r="75" spans="2:7" s="14" customFormat="1" x14ac:dyDescent="0.25">
      <c r="B75" s="4" t="s">
        <v>163</v>
      </c>
      <c r="C75" s="9" t="s">
        <v>137</v>
      </c>
      <c r="D75" s="10" t="s">
        <v>15</v>
      </c>
      <c r="E75" s="10">
        <v>15</v>
      </c>
      <c r="F75" s="7"/>
      <c r="G75" s="8">
        <f t="shared" si="4"/>
        <v>0</v>
      </c>
    </row>
    <row r="76" spans="2:7" s="14" customFormat="1" x14ac:dyDescent="0.25">
      <c r="B76" s="4" t="s">
        <v>164</v>
      </c>
      <c r="C76" s="9" t="s">
        <v>138</v>
      </c>
      <c r="D76" s="10" t="s">
        <v>15</v>
      </c>
      <c r="E76" s="10">
        <v>15</v>
      </c>
      <c r="F76" s="7"/>
      <c r="G76" s="8">
        <f t="shared" si="4"/>
        <v>0</v>
      </c>
    </row>
    <row r="77" spans="2:7" s="14" customFormat="1" x14ac:dyDescent="0.25">
      <c r="B77" s="4" t="s">
        <v>165</v>
      </c>
      <c r="C77" s="9" t="s">
        <v>139</v>
      </c>
      <c r="D77" s="10" t="s">
        <v>15</v>
      </c>
      <c r="E77" s="10">
        <v>15</v>
      </c>
      <c r="F77" s="7"/>
      <c r="G77" s="8">
        <f t="shared" si="4"/>
        <v>0</v>
      </c>
    </row>
    <row r="78" spans="2:7" s="14" customFormat="1" x14ac:dyDescent="0.25">
      <c r="B78" s="4" t="s">
        <v>166</v>
      </c>
      <c r="C78" s="9" t="s">
        <v>140</v>
      </c>
      <c r="D78" s="10" t="s">
        <v>15</v>
      </c>
      <c r="E78" s="10">
        <v>15</v>
      </c>
      <c r="F78" s="7"/>
      <c r="G78" s="8">
        <f t="shared" si="4"/>
        <v>0</v>
      </c>
    </row>
    <row r="79" spans="2:7" s="14" customFormat="1" x14ac:dyDescent="0.25">
      <c r="B79" s="4" t="s">
        <v>167</v>
      </c>
      <c r="C79" s="9" t="s">
        <v>141</v>
      </c>
      <c r="D79" s="10" t="s">
        <v>15</v>
      </c>
      <c r="E79" s="10">
        <v>20</v>
      </c>
      <c r="F79" s="7"/>
      <c r="G79" s="8">
        <f t="shared" si="4"/>
        <v>0</v>
      </c>
    </row>
    <row r="80" spans="2:7" s="14" customFormat="1" x14ac:dyDescent="0.25">
      <c r="B80" s="4" t="s">
        <v>168</v>
      </c>
      <c r="C80" s="9" t="s">
        <v>142</v>
      </c>
      <c r="D80" s="10" t="s">
        <v>15</v>
      </c>
      <c r="E80" s="10">
        <v>20</v>
      </c>
      <c r="F80" s="7"/>
      <c r="G80" s="8">
        <f t="shared" si="4"/>
        <v>0</v>
      </c>
    </row>
    <row r="81" spans="2:7" s="14" customFormat="1" x14ac:dyDescent="0.25">
      <c r="B81" s="4" t="s">
        <v>169</v>
      </c>
      <c r="C81" s="9" t="s">
        <v>143</v>
      </c>
      <c r="D81" s="10" t="s">
        <v>15</v>
      </c>
      <c r="E81" s="10">
        <v>15</v>
      </c>
      <c r="F81" s="7"/>
      <c r="G81" s="8">
        <f t="shared" si="4"/>
        <v>0</v>
      </c>
    </row>
    <row r="82" spans="2:7" s="14" customFormat="1" x14ac:dyDescent="0.25">
      <c r="B82" s="4" t="s">
        <v>170</v>
      </c>
      <c r="C82" s="9" t="s">
        <v>144</v>
      </c>
      <c r="D82" s="10" t="s">
        <v>15</v>
      </c>
      <c r="E82" s="10">
        <v>15</v>
      </c>
      <c r="F82" s="7"/>
      <c r="G82" s="8">
        <f t="shared" si="4"/>
        <v>0</v>
      </c>
    </row>
    <row r="83" spans="2:7" s="14" customFormat="1" x14ac:dyDescent="0.25">
      <c r="B83" s="4" t="s">
        <v>171</v>
      </c>
      <c r="C83" s="9" t="s">
        <v>145</v>
      </c>
      <c r="D83" s="10" t="s">
        <v>15</v>
      </c>
      <c r="E83" s="10">
        <v>15</v>
      </c>
      <c r="F83" s="7"/>
      <c r="G83" s="8">
        <f t="shared" si="4"/>
        <v>0</v>
      </c>
    </row>
    <row r="84" spans="2:7" s="14" customFormat="1" x14ac:dyDescent="0.25">
      <c r="B84" s="4" t="s">
        <v>172</v>
      </c>
      <c r="C84" s="9" t="s">
        <v>146</v>
      </c>
      <c r="D84" s="10" t="s">
        <v>15</v>
      </c>
      <c r="E84" s="10">
        <v>15</v>
      </c>
      <c r="F84" s="7"/>
      <c r="G84" s="8">
        <f t="shared" si="4"/>
        <v>0</v>
      </c>
    </row>
    <row r="85" spans="2:7" s="14" customFormat="1" x14ac:dyDescent="0.25">
      <c r="B85" s="4" t="s">
        <v>173</v>
      </c>
      <c r="C85" s="9" t="s">
        <v>147</v>
      </c>
      <c r="D85" s="10" t="s">
        <v>15</v>
      </c>
      <c r="E85" s="10">
        <v>15</v>
      </c>
      <c r="F85" s="7"/>
      <c r="G85" s="8">
        <f t="shared" si="4"/>
        <v>0</v>
      </c>
    </row>
    <row r="86" spans="2:7" s="14" customFormat="1" x14ac:dyDescent="0.25">
      <c r="B86" s="4" t="s">
        <v>174</v>
      </c>
      <c r="C86" s="9" t="s">
        <v>202</v>
      </c>
      <c r="D86" s="10" t="s">
        <v>15</v>
      </c>
      <c r="E86" s="10">
        <v>10</v>
      </c>
      <c r="F86" s="7"/>
      <c r="G86" s="8">
        <f t="shared" si="4"/>
        <v>0</v>
      </c>
    </row>
    <row r="87" spans="2:7" s="14" customFormat="1" x14ac:dyDescent="0.25">
      <c r="B87" s="4" t="s">
        <v>175</v>
      </c>
      <c r="C87" s="9" t="s">
        <v>186</v>
      </c>
      <c r="D87" s="10" t="s">
        <v>15</v>
      </c>
      <c r="E87" s="10">
        <v>10</v>
      </c>
      <c r="F87" s="7"/>
      <c r="G87" s="8">
        <f t="shared" si="4"/>
        <v>0</v>
      </c>
    </row>
    <row r="88" spans="2:7" s="14" customFormat="1" x14ac:dyDescent="0.25">
      <c r="B88" s="4" t="s">
        <v>176</v>
      </c>
      <c r="C88" s="9" t="s">
        <v>203</v>
      </c>
      <c r="D88" s="10" t="s">
        <v>15</v>
      </c>
      <c r="E88" s="10">
        <v>10</v>
      </c>
      <c r="F88" s="7"/>
      <c r="G88" s="8">
        <f t="shared" si="4"/>
        <v>0</v>
      </c>
    </row>
    <row r="89" spans="2:7" s="14" customFormat="1" x14ac:dyDescent="0.25">
      <c r="B89" s="4" t="s">
        <v>177</v>
      </c>
      <c r="C89" s="9" t="s">
        <v>187</v>
      </c>
      <c r="D89" s="10" t="s">
        <v>15</v>
      </c>
      <c r="E89" s="10">
        <v>10</v>
      </c>
      <c r="F89" s="7"/>
      <c r="G89" s="8">
        <f t="shared" si="4"/>
        <v>0</v>
      </c>
    </row>
    <row r="90" spans="2:7" s="14" customFormat="1" x14ac:dyDescent="0.25">
      <c r="B90" s="4" t="s">
        <v>178</v>
      </c>
      <c r="C90" s="9" t="s">
        <v>204</v>
      </c>
      <c r="D90" s="10" t="s">
        <v>15</v>
      </c>
      <c r="E90" s="10">
        <v>10</v>
      </c>
      <c r="F90" s="7"/>
      <c r="G90" s="8">
        <f t="shared" si="4"/>
        <v>0</v>
      </c>
    </row>
    <row r="91" spans="2:7" s="14" customFormat="1" x14ac:dyDescent="0.25">
      <c r="B91" s="4" t="s">
        <v>189</v>
      </c>
      <c r="C91" s="9" t="s">
        <v>188</v>
      </c>
      <c r="D91" s="10" t="s">
        <v>15</v>
      </c>
      <c r="E91" s="10">
        <v>10</v>
      </c>
      <c r="F91" s="7"/>
      <c r="G91" s="8">
        <f t="shared" si="4"/>
        <v>0</v>
      </c>
    </row>
    <row r="92" spans="2:7" s="14" customFormat="1" x14ac:dyDescent="0.25">
      <c r="B92" s="4" t="s">
        <v>190</v>
      </c>
      <c r="C92" s="5" t="s">
        <v>118</v>
      </c>
      <c r="D92" s="6" t="s">
        <v>54</v>
      </c>
      <c r="E92" s="6">
        <v>50</v>
      </c>
      <c r="F92" s="7"/>
      <c r="G92" s="8">
        <f t="shared" ref="G92:G101" si="5">E92*F92</f>
        <v>0</v>
      </c>
    </row>
    <row r="93" spans="2:7" s="14" customFormat="1" x14ac:dyDescent="0.25">
      <c r="B93" s="4" t="s">
        <v>191</v>
      </c>
      <c r="C93" s="5" t="s">
        <v>109</v>
      </c>
      <c r="D93" s="6" t="s">
        <v>15</v>
      </c>
      <c r="E93" s="6">
        <v>10</v>
      </c>
      <c r="F93" s="7"/>
      <c r="G93" s="8">
        <f t="shared" si="5"/>
        <v>0</v>
      </c>
    </row>
    <row r="94" spans="2:7" s="14" customFormat="1" x14ac:dyDescent="0.25">
      <c r="B94" s="4" t="s">
        <v>192</v>
      </c>
      <c r="C94" s="9" t="s">
        <v>148</v>
      </c>
      <c r="D94" s="10" t="s">
        <v>15</v>
      </c>
      <c r="E94" s="10">
        <v>5</v>
      </c>
      <c r="F94" s="22"/>
      <c r="G94" s="23">
        <f t="shared" si="5"/>
        <v>0</v>
      </c>
    </row>
    <row r="95" spans="2:7" s="14" customFormat="1" x14ac:dyDescent="0.25">
      <c r="B95" s="4">
        <v>89</v>
      </c>
      <c r="C95" s="9" t="s">
        <v>149</v>
      </c>
      <c r="D95" s="10" t="s">
        <v>15</v>
      </c>
      <c r="E95" s="10">
        <v>5</v>
      </c>
      <c r="F95" s="22"/>
      <c r="G95" s="23">
        <f t="shared" si="5"/>
        <v>0</v>
      </c>
    </row>
    <row r="96" spans="2:7" s="14" customFormat="1" x14ac:dyDescent="0.25">
      <c r="B96" s="4" t="s">
        <v>193</v>
      </c>
      <c r="C96" s="9" t="s">
        <v>150</v>
      </c>
      <c r="D96" s="10" t="s">
        <v>15</v>
      </c>
      <c r="E96" s="10">
        <v>5</v>
      </c>
      <c r="F96" s="22"/>
      <c r="G96" s="23">
        <f t="shared" si="5"/>
        <v>0</v>
      </c>
    </row>
    <row r="97" spans="2:7" s="14" customFormat="1" x14ac:dyDescent="0.25">
      <c r="B97" s="4" t="s">
        <v>194</v>
      </c>
      <c r="C97" s="9" t="s">
        <v>151</v>
      </c>
      <c r="D97" s="10" t="s">
        <v>15</v>
      </c>
      <c r="E97" s="10">
        <v>10</v>
      </c>
      <c r="F97" s="22"/>
      <c r="G97" s="23">
        <f t="shared" si="5"/>
        <v>0</v>
      </c>
    </row>
    <row r="98" spans="2:7" s="14" customFormat="1" x14ac:dyDescent="0.25">
      <c r="B98" s="4" t="s">
        <v>195</v>
      </c>
      <c r="C98" s="9" t="s">
        <v>152</v>
      </c>
      <c r="D98" s="10" t="s">
        <v>15</v>
      </c>
      <c r="E98" s="10">
        <v>5</v>
      </c>
      <c r="F98" s="22"/>
      <c r="G98" s="23">
        <f t="shared" si="5"/>
        <v>0</v>
      </c>
    </row>
    <row r="99" spans="2:7" s="14" customFormat="1" x14ac:dyDescent="0.25">
      <c r="B99" s="4" t="s">
        <v>196</v>
      </c>
      <c r="C99" s="9" t="s">
        <v>153</v>
      </c>
      <c r="D99" s="10" t="s">
        <v>15</v>
      </c>
      <c r="E99" s="10">
        <v>10</v>
      </c>
      <c r="F99" s="22"/>
      <c r="G99" s="23">
        <f t="shared" si="5"/>
        <v>0</v>
      </c>
    </row>
    <row r="100" spans="2:7" s="14" customFormat="1" x14ac:dyDescent="0.25">
      <c r="B100" s="4" t="s">
        <v>214</v>
      </c>
      <c r="C100" s="9" t="s">
        <v>154</v>
      </c>
      <c r="D100" s="10" t="s">
        <v>15</v>
      </c>
      <c r="E100" s="10">
        <v>10</v>
      </c>
      <c r="F100" s="22"/>
      <c r="G100" s="23">
        <f t="shared" si="5"/>
        <v>0</v>
      </c>
    </row>
    <row r="101" spans="2:7" s="14" customFormat="1" x14ac:dyDescent="0.25">
      <c r="B101" s="4" t="s">
        <v>215</v>
      </c>
      <c r="C101" s="9" t="s">
        <v>155</v>
      </c>
      <c r="D101" s="10" t="s">
        <v>15</v>
      </c>
      <c r="E101" s="10">
        <v>10</v>
      </c>
      <c r="F101" s="22"/>
      <c r="G101" s="23">
        <f t="shared" si="5"/>
        <v>0</v>
      </c>
    </row>
    <row r="102" spans="2:7" s="14" customFormat="1" x14ac:dyDescent="0.25">
      <c r="B102" s="4" t="s">
        <v>216</v>
      </c>
      <c r="C102" s="5" t="s">
        <v>110</v>
      </c>
      <c r="D102" s="6" t="s">
        <v>15</v>
      </c>
      <c r="E102" s="6">
        <v>1</v>
      </c>
      <c r="F102" s="7"/>
      <c r="G102" s="8">
        <f t="shared" ref="G102:G109" si="6">E102*F102</f>
        <v>0</v>
      </c>
    </row>
    <row r="103" spans="2:7" s="14" customFormat="1" x14ac:dyDescent="0.25">
      <c r="B103" s="4" t="s">
        <v>217</v>
      </c>
      <c r="C103" s="5" t="s">
        <v>111</v>
      </c>
      <c r="D103" s="6" t="s">
        <v>66</v>
      </c>
      <c r="E103" s="6">
        <v>5</v>
      </c>
      <c r="F103" s="7"/>
      <c r="G103" s="8">
        <f t="shared" si="6"/>
        <v>0</v>
      </c>
    </row>
    <row r="104" spans="2:7" s="14" customFormat="1" x14ac:dyDescent="0.25">
      <c r="B104" s="4" t="s">
        <v>218</v>
      </c>
      <c r="C104" s="5" t="s">
        <v>197</v>
      </c>
      <c r="D104" s="6" t="s">
        <v>15</v>
      </c>
      <c r="E104" s="6">
        <v>4</v>
      </c>
      <c r="F104" s="7"/>
      <c r="G104" s="8">
        <f t="shared" si="6"/>
        <v>0</v>
      </c>
    </row>
    <row r="105" spans="2:7" s="14" customFormat="1" x14ac:dyDescent="0.25">
      <c r="B105" s="4" t="s">
        <v>219</v>
      </c>
      <c r="C105" s="5" t="s">
        <v>112</v>
      </c>
      <c r="D105" s="6" t="s">
        <v>15</v>
      </c>
      <c r="E105" s="6">
        <v>20</v>
      </c>
      <c r="F105" s="7"/>
      <c r="G105" s="8">
        <f t="shared" si="6"/>
        <v>0</v>
      </c>
    </row>
    <row r="106" spans="2:7" s="14" customFormat="1" x14ac:dyDescent="0.25">
      <c r="B106" s="4" t="s">
        <v>220</v>
      </c>
      <c r="C106" s="5" t="s">
        <v>205</v>
      </c>
      <c r="D106" s="6" t="s">
        <v>15</v>
      </c>
      <c r="E106" s="6">
        <v>100</v>
      </c>
      <c r="F106" s="7"/>
      <c r="G106" s="8">
        <f t="shared" si="6"/>
        <v>0</v>
      </c>
    </row>
    <row r="107" spans="2:7" s="14" customFormat="1" x14ac:dyDescent="0.25">
      <c r="B107" s="4" t="s">
        <v>221</v>
      </c>
      <c r="C107" s="5" t="s">
        <v>208</v>
      </c>
      <c r="D107" s="6" t="s">
        <v>15</v>
      </c>
      <c r="E107" s="6">
        <v>12</v>
      </c>
      <c r="F107" s="7"/>
      <c r="G107" s="8">
        <f t="shared" si="6"/>
        <v>0</v>
      </c>
    </row>
    <row r="108" spans="2:7" s="14" customFormat="1" x14ac:dyDescent="0.25">
      <c r="B108" s="4" t="s">
        <v>222</v>
      </c>
      <c r="C108" s="5" t="s">
        <v>209</v>
      </c>
      <c r="D108" s="6" t="s">
        <v>15</v>
      </c>
      <c r="E108" s="6">
        <v>10</v>
      </c>
      <c r="F108" s="7"/>
      <c r="G108" s="8">
        <f t="shared" si="6"/>
        <v>0</v>
      </c>
    </row>
    <row r="109" spans="2:7" s="14" customFormat="1" x14ac:dyDescent="0.25">
      <c r="B109" s="4" t="s">
        <v>223</v>
      </c>
      <c r="C109" s="5" t="s">
        <v>210</v>
      </c>
      <c r="D109" s="6" t="s">
        <v>15</v>
      </c>
      <c r="E109" s="6">
        <v>10</v>
      </c>
      <c r="F109" s="7"/>
      <c r="G109" s="8">
        <f t="shared" si="6"/>
        <v>0</v>
      </c>
    </row>
    <row r="110" spans="2:7" s="14" customFormat="1" x14ac:dyDescent="0.25">
      <c r="B110" s="26" t="s">
        <v>124</v>
      </c>
      <c r="C110" s="27"/>
      <c r="D110" s="27"/>
      <c r="E110" s="27"/>
      <c r="F110" s="28"/>
      <c r="G110" s="23">
        <f>SUM(G7:G109)</f>
        <v>0</v>
      </c>
    </row>
    <row r="111" spans="2:7" x14ac:dyDescent="0.25">
      <c r="B111" s="26" t="s">
        <v>114</v>
      </c>
      <c r="C111" s="27"/>
      <c r="D111" s="27"/>
      <c r="E111" s="27"/>
      <c r="F111" s="28"/>
      <c r="G111" s="23">
        <f>G110*0.25</f>
        <v>0</v>
      </c>
    </row>
    <row r="112" spans="2:7" x14ac:dyDescent="0.25">
      <c r="B112" s="26" t="s">
        <v>125</v>
      </c>
      <c r="C112" s="27"/>
      <c r="D112" s="27"/>
      <c r="E112" s="27"/>
      <c r="F112" s="28"/>
      <c r="G112" s="23">
        <f>G110+G111</f>
        <v>0</v>
      </c>
    </row>
    <row r="113" spans="2:7" ht="15.75" thickBot="1" x14ac:dyDescent="0.3">
      <c r="B113" s="24"/>
      <c r="C113" s="24"/>
      <c r="D113" s="24"/>
      <c r="E113" s="24"/>
      <c r="F113" s="24"/>
      <c r="G113" s="25"/>
    </row>
    <row r="114" spans="2:7" ht="48.75" customHeight="1" thickBot="1" x14ac:dyDescent="0.3">
      <c r="B114" s="15"/>
      <c r="C114" s="29" t="s">
        <v>224</v>
      </c>
      <c r="D114" s="30"/>
      <c r="E114" s="30"/>
      <c r="F114" s="30"/>
      <c r="G114" s="31"/>
    </row>
  </sheetData>
  <mergeCells count="6">
    <mergeCell ref="B110:F110"/>
    <mergeCell ref="B111:F111"/>
    <mergeCell ref="B112:F112"/>
    <mergeCell ref="C114:G114"/>
    <mergeCell ref="A2:G2"/>
    <mergeCell ref="B3:G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8"/>
  <sheetViews>
    <sheetView tabSelected="1" workbookViewId="0">
      <selection activeCell="B8" sqref="A4:F8"/>
    </sheetView>
  </sheetViews>
  <sheetFormatPr defaultRowHeight="15" x14ac:dyDescent="0.25"/>
  <sheetData>
    <row r="4" spans="1:6" x14ac:dyDescent="0.25">
      <c r="A4" s="26"/>
      <c r="B4" s="27"/>
      <c r="C4" s="27"/>
      <c r="D4" s="27"/>
      <c r="E4" s="28"/>
      <c r="F4" s="23"/>
    </row>
    <row r="5" spans="1:6" x14ac:dyDescent="0.25">
      <c r="A5" s="26"/>
      <c r="B5" s="27"/>
      <c r="C5" s="27"/>
      <c r="D5" s="27"/>
      <c r="E5" s="28"/>
      <c r="F5" s="23"/>
    </row>
    <row r="6" spans="1:6" x14ac:dyDescent="0.25">
      <c r="A6" s="26"/>
      <c r="B6" s="27"/>
      <c r="C6" s="27"/>
      <c r="D6" s="27"/>
      <c r="E6" s="28"/>
      <c r="F6" s="23"/>
    </row>
    <row r="7" spans="1:6" ht="15.75" thickBot="1" x14ac:dyDescent="0.3">
      <c r="A7" s="24"/>
      <c r="B7" s="24"/>
      <c r="C7" s="24"/>
      <c r="D7" s="24"/>
      <c r="E7" s="24"/>
      <c r="F7" s="25"/>
    </row>
    <row r="8" spans="1:6" ht="15.75" thickBot="1" x14ac:dyDescent="0.3">
      <c r="A8" s="15"/>
      <c r="B8" s="29"/>
      <c r="C8" s="30"/>
      <c r="D8" s="30"/>
      <c r="E8" s="30"/>
      <c r="F8" s="31"/>
    </row>
  </sheetData>
  <mergeCells count="4">
    <mergeCell ref="A4:E4"/>
    <mergeCell ref="A5:E5"/>
    <mergeCell ref="A6:E6"/>
    <mergeCell ref="B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List1</vt:lpstr>
      <vt:lpstr>List2</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Mirjana Šupe</dc:creator>
  <cp:lastModifiedBy>Nikolina Križić</cp:lastModifiedBy>
  <cp:lastPrinted>2025-04-08T07:53:55Z</cp:lastPrinted>
  <dcterms:created xsi:type="dcterms:W3CDTF">2022-05-12T08:24:27Z</dcterms:created>
  <dcterms:modified xsi:type="dcterms:W3CDTF">2025-06-25T06:34:26Z</dcterms:modified>
</cp:coreProperties>
</file>