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vana9\Documents\NABAVA\Poziv za dostavu ponuda\J-8-2025\"/>
    </mc:Choice>
  </mc:AlternateContent>
  <bookViews>
    <workbookView xWindow="-105" yWindow="-105" windowWidth="23250" windowHeight="12450"/>
  </bookViews>
  <sheets>
    <sheet name="Lis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 l="1"/>
  <c r="G25" i="1"/>
  <c r="G24" i="1"/>
  <c r="G23" i="1"/>
  <c r="G8" i="1"/>
  <c r="G9" i="1"/>
  <c r="G10" i="1"/>
  <c r="G11" i="1"/>
  <c r="G12" i="1"/>
  <c r="G13" i="1"/>
  <c r="G14" i="1"/>
  <c r="G15" i="1"/>
  <c r="G16" i="1"/>
  <c r="G17" i="1"/>
  <c r="G18" i="1"/>
  <c r="G19" i="1"/>
  <c r="G20" i="1"/>
  <c r="G21" i="1"/>
  <c r="G22" i="1"/>
  <c r="G75" i="1" l="1"/>
  <c r="G74" i="1"/>
  <c r="G73" i="1"/>
  <c r="G72" i="1"/>
  <c r="G71" i="1"/>
  <c r="G70" i="1"/>
  <c r="G69" i="1"/>
  <c r="G68" i="1"/>
  <c r="G67" i="1"/>
  <c r="G66" i="1"/>
  <c r="G65" i="1"/>
  <c r="G64" i="1"/>
  <c r="G63" i="1"/>
  <c r="G62" i="1"/>
  <c r="G61" i="1"/>
  <c r="G60" i="1"/>
  <c r="G59" i="1"/>
  <c r="G58" i="1"/>
  <c r="G57" i="1"/>
  <c r="G56" i="1"/>
  <c r="G55" i="1"/>
  <c r="G54" i="1"/>
  <c r="G49" i="1"/>
  <c r="G47" i="1"/>
  <c r="G46" i="1"/>
  <c r="G45" i="1"/>
  <c r="G44" i="1"/>
  <c r="G40" i="1"/>
  <c r="G39" i="1"/>
  <c r="G38" i="1"/>
  <c r="G43" i="1" l="1"/>
  <c r="G7" i="1" l="1"/>
  <c r="G27" i="1"/>
  <c r="G28" i="1"/>
  <c r="G29" i="1"/>
  <c r="G30" i="1"/>
  <c r="G31" i="1"/>
  <c r="G32" i="1"/>
  <c r="G33" i="1"/>
  <c r="G34" i="1"/>
  <c r="G35" i="1"/>
  <c r="G36" i="1"/>
  <c r="G37" i="1"/>
  <c r="G41" i="1"/>
  <c r="G42" i="1"/>
  <c r="G48" i="1"/>
  <c r="G50" i="1"/>
  <c r="G51" i="1"/>
  <c r="G52" i="1"/>
  <c r="G53" i="1"/>
  <c r="G76" i="1" l="1"/>
  <c r="G77" i="1" s="1"/>
  <c r="G78" i="1" s="1"/>
</calcChain>
</file>

<file path=xl/sharedStrings.xml><?xml version="1.0" encoding="utf-8"?>
<sst xmlns="http://schemas.openxmlformats.org/spreadsheetml/2006/main" count="223" uniqueCount="157">
  <si>
    <t>Naziv i opis stavke</t>
  </si>
  <si>
    <t>Naziv ponuđene stavke</t>
  </si>
  <si>
    <t>Jedinica mjere</t>
  </si>
  <si>
    <t>7 (5*6)</t>
  </si>
  <si>
    <t>kom</t>
  </si>
  <si>
    <t>Patrona 10A</t>
  </si>
  <si>
    <t>Patrona 16A</t>
  </si>
  <si>
    <t>Grlo porculansko E27</t>
  </si>
  <si>
    <t>Kabel PGP 3x1,5</t>
  </si>
  <si>
    <t>m</t>
  </si>
  <si>
    <t>Kabel PGP 3x2,5</t>
  </si>
  <si>
    <t>Pvc vezice</t>
  </si>
  <si>
    <t>Obujmice s čavlima 8 mm</t>
  </si>
  <si>
    <t>Obujmice s čavlima 10mm</t>
  </si>
  <si>
    <t>Obujmice s čavlima 12 mm</t>
  </si>
  <si>
    <t>Termo skupljajući bužir razne veličine</t>
  </si>
  <si>
    <t>kompl</t>
  </si>
  <si>
    <t>Izolir traka</t>
  </si>
  <si>
    <t>Skalpel metalni</t>
  </si>
  <si>
    <t>Odvijač VDE set ravna i križna glava</t>
  </si>
  <si>
    <t>Telefonska kliješta za   RJ konektore</t>
  </si>
  <si>
    <t>PDV%</t>
  </si>
  <si>
    <t>Količina</t>
  </si>
  <si>
    <t>Ispitivač struje sa zakačkom</t>
  </si>
  <si>
    <t>Jedinična cijena stavke (€ bez PDV-a)</t>
  </si>
  <si>
    <t>Ukupna cijena stavke (€ bez PDV-a)</t>
  </si>
  <si>
    <t xml:space="preserve"> CIJENA PONUDE (€ bez PDV-a)</t>
  </si>
  <si>
    <t xml:space="preserve"> CIJENA PONUDE (€ s PDV-om)</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</si>
  <si>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</si>
  <si>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</si>
  <si>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</si>
  <si>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</si>
  <si>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</si>
  <si>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</si>
  <si>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</si>
  <si>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</si>
  <si>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</si>
  <si>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</si>
  <si>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</si>
  <si>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</si>
  <si>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</si>
  <si>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</si>
  <si>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</si>
  <si>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</si>
  <si>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</si>
  <si>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</si>
  <si>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</si>
  <si>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</si>
  <si>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</si>
  <si>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</si>
  <si>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</si>
  <si>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</si>
  <si>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</si>
  <si>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</si>
  <si>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</si>
  <si>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</si>
  <si>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</si>
  <si>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</si>
  <si>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</si>
  <si>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</si>
  <si>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</si>
  <si>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</si>
  <si>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</si>
  <si>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</si>
  <si>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</si>
  <si>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</si>
  <si>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40.</t>
  </si>
  <si>
    <t>Preklopna tipla KD 4 sa navojnom šipkom</t>
  </si>
  <si>
    <t>Žarulja led 15 W, e 27, 4000 K, 1300 lm, životni vijek min.
15000 h, jamstvo min. 1 godina</t>
  </si>
  <si>
    <t>Žarulja led 12 W, e 27, 4000 K, 1000 lm, životni vijek min. 
15000 h, jamstvo min. 1 godina</t>
  </si>
  <si>
    <t>Led žarulja 12V, 6W, 3000 K, 450 lm, životni vijek min. 
15000 h, jamstvo min. 1 godina</t>
  </si>
  <si>
    <t>Dozvoljeno odstupanje u jačini svjetlosti (Watt i lumen) je 10%</t>
  </si>
  <si>
    <t>Potrebno je priložiti tehnički list za ponuđena rasvjetna tijela</t>
  </si>
  <si>
    <t>Elektromaterijal za održavanje HZMO-a, Središnja služba i Područna služba u Zagrebu</t>
  </si>
  <si>
    <t>Led panel 595 x 595 mm, 36 W, 4000 K, 4000 lm + okvir za 
nadgradnu montažu, životni vijek min. 25000 h, jamstvo min. 5 godina</t>
  </si>
  <si>
    <t>Led panel 1195x295 mm, 40 W, 4000 K, 4000 lm + okvir za 
nadgradnu montažu, životni vijek min. 25000 h, jamstvo min. 5 godina</t>
  </si>
  <si>
    <t>Led reflektor 20W, 4000K, 1700 lm, IP 65, životni vijek min.
30000 h, jamstvo min. 2 godine</t>
  </si>
  <si>
    <t>Instalacijske PVC kanalice " Bijele- samoljepljive"- dimenzije 16 mm x 16 mmx 2000 mm</t>
  </si>
  <si>
    <t>Podne  PVC kanalice " Smeđe" dimenzije: 75 mm x 18 mm x 20000 mm</t>
  </si>
  <si>
    <t>39.</t>
  </si>
  <si>
    <t>41.</t>
  </si>
  <si>
    <t>42.</t>
  </si>
  <si>
    <t>43.</t>
  </si>
  <si>
    <t>54.</t>
  </si>
  <si>
    <t>Kabel telefonski  plosnati 4Ž bijeli (plosnati)</t>
  </si>
  <si>
    <t>56.</t>
  </si>
  <si>
    <t xml:space="preserve">Redna stezaljka, priključna stezaljka 2,5mm² </t>
  </si>
  <si>
    <t>Redna stezaljka, priključna stezaljka 4,0 mm²</t>
  </si>
  <si>
    <t>Redna stezaljka, priključna stezaljka 6,0 mm²</t>
  </si>
  <si>
    <t>Redna stezaljka, priključna stezaljka10,0 mm²</t>
  </si>
  <si>
    <t>Telefonski adapter RJ12/6P6C (Spliter - ženski)</t>
  </si>
  <si>
    <t>Spiralna vrpca - bijela s konektorima</t>
  </si>
  <si>
    <t>44.</t>
  </si>
  <si>
    <t>45.</t>
  </si>
  <si>
    <t>46.</t>
  </si>
  <si>
    <t>47.</t>
  </si>
  <si>
    <t>48.</t>
  </si>
  <si>
    <t>49.</t>
  </si>
  <si>
    <t>50.</t>
  </si>
  <si>
    <t>51.</t>
  </si>
  <si>
    <t>52.</t>
  </si>
  <si>
    <t>53.</t>
  </si>
  <si>
    <t>55.</t>
  </si>
  <si>
    <t>57.</t>
  </si>
  <si>
    <t>58.</t>
  </si>
  <si>
    <t>59.</t>
  </si>
  <si>
    <t>60.</t>
  </si>
  <si>
    <t>61.</t>
  </si>
  <si>
    <t>62.</t>
  </si>
  <si>
    <t>63.</t>
  </si>
  <si>
    <t>64.</t>
  </si>
  <si>
    <t>65.</t>
  </si>
  <si>
    <t>66.</t>
  </si>
  <si>
    <t>67.</t>
  </si>
  <si>
    <t>68.</t>
  </si>
  <si>
    <t>69.</t>
  </si>
  <si>
    <t>Red.
Br.</t>
  </si>
  <si>
    <t>TROŠKOVNIK J-8/2025</t>
  </si>
  <si>
    <t xml:space="preserve">Šuko utikač T </t>
  </si>
  <si>
    <t>Šuko utikač L</t>
  </si>
  <si>
    <t xml:space="preserve">Šuko utikač gumeni 220V/16A </t>
  </si>
  <si>
    <t xml:space="preserve">Šuko priključnica pod žbukom </t>
  </si>
  <si>
    <t xml:space="preserve">Prekidač obični pod žbukom </t>
  </si>
  <si>
    <t>Prekidač križni pod žbukom</t>
  </si>
  <si>
    <t>Prekidač serijski</t>
  </si>
  <si>
    <t>Prekidač pod žbukom-izmjenični</t>
  </si>
  <si>
    <t>Utičnica pod žbukom-dvostruka</t>
  </si>
  <si>
    <t>Kombinirana kliješta</t>
  </si>
  <si>
    <t>Tel-konektor 8/4 RJ45</t>
  </si>
  <si>
    <t>Tel-konektor 6/2 RJ11</t>
  </si>
  <si>
    <t>Tel-konektor 6/4 RJ11</t>
  </si>
  <si>
    <t>Produžni kabel, 4M s 3 utičnice i prekidačem, 16A, 220-250V, produžnim kabelima, ElektroKontakt 1528, certificirani ili jednakovrijedan (T294017)</t>
  </si>
  <si>
    <t>Produžni kabel, 4M s 5 utičnica i prekidačem, 16A, 220-250V, produžnim kabelima, ElekroKontakt 1518.4, certificirani ili jednakovrijedan (T294018)</t>
  </si>
  <si>
    <t>Telefonski razdjelnik 2/1 M/Ž RJ 11</t>
  </si>
  <si>
    <t>Automatski osigurač 10A</t>
  </si>
  <si>
    <t>Automatski osigurač 16A</t>
  </si>
  <si>
    <t>Automatski osigurač 20A</t>
  </si>
  <si>
    <t>Automatski osigurač 25A</t>
  </si>
  <si>
    <t>Vremenski relej za stubišnu rasvjetu (XBS 0,5-12 min)</t>
  </si>
  <si>
    <t>Impuls relej tip IR 12, 10A 250V</t>
  </si>
  <si>
    <t>Kabel telefonski plosnati 4Ž crni (plosnati)</t>
  </si>
  <si>
    <t>Led žarulja GU5,3 , 12v, 2,6 W, 200 lm, 2700 K, životni vijek min. 25 000 h, jamstvo min 1 godina, "Osram" ili jednakovrijedan</t>
  </si>
  <si>
    <r>
      <rPr>
        <b/>
        <sz val="11"/>
        <rFont val="Calibri"/>
        <family val="2"/>
        <charset val="238"/>
        <scheme val="minor"/>
      </rPr>
      <t>NAPOMENA</t>
    </r>
    <r>
      <rPr>
        <sz val="11"/>
        <rFont val="Calibri"/>
        <family val="2"/>
        <charset val="238"/>
        <scheme val="minor"/>
      </rPr>
      <t>: U Troškovniku su zadane formule pa se upisivanjem jediničnih cijena automatski izračunavaju sve ostale cijene. Međutim, naručitelj ne snosi odgovornost za ispravnost rezultata na temelju zadanih formula već upućuje ponuditelje da ih sami provjere.</t>
    </r>
  </si>
  <si>
    <t>Led cijev T8 sa starterom 18 W, 4000 K, 1800 lm, 120 cm, životni vijek min. 25000 h, jamstvo min. 2 godine</t>
  </si>
  <si>
    <t>Led cijev T8 sa starterom 9 W, 4000 K, 900 lm, 60 cm, životni vijek min. 25000 h, jamstvo min. 2 godine</t>
  </si>
  <si>
    <t>Led žarulja g24d-2, 6,9 W, 3000 K, 700 lm, životni vijek min. 15000 h, jamstvo min. 1 godina</t>
  </si>
  <si>
    <t>Led žarulja g24q-2, 7 W, 4000 K, 770 lm, životni vijek min. 15000 h, jamstvo min. 1 godina</t>
  </si>
  <si>
    <t>Led žarulja g24d-2, 6,9 W, 4000K, 770 lm, životni vijek trajanja
min. 15000 h, jamstvo min. 1 godina</t>
  </si>
  <si>
    <t>Led žarulja g24q-3, 9,5 W, 4000 K, 1100 lm, životni vijek min. 15000 h, jamstvo min. 1 godina</t>
  </si>
  <si>
    <t>Led žarulja G24d-3, 8,9 W, 4000 K, 1100 lm,  životni vijek min. 15000 h, jamstvo min. 1 godina</t>
  </si>
  <si>
    <t>LED svjetiljka okrugla 18 W, svjetlosni tok 1620 lm, boja 4000 K + okvir za nadgradnu montažu, stupanj zaštite IP20, Ø220-230 mm, životni vijek min 25000 h, jamstvo min. 5 god</t>
  </si>
  <si>
    <t>Baterije NI-MH AA Duracell 1,2V-1950mAh rechargeable ili jednakovrijedan</t>
  </si>
  <si>
    <t>Baterija CR 2032-3V Duracell ili jednakovrijedan</t>
  </si>
  <si>
    <t>Baterijski uložak 1,5V LR6 AA pak po4 kom. (Duracell) ili jednakovrijedan</t>
  </si>
  <si>
    <t>Baterijski uložak 1,5V LR03 AAA pak po 4 kom.(Duracell) ili jednakovrijedan</t>
  </si>
  <si>
    <t>Spiralna vrpca - siva s konektorima "Ericsson" ili jednakovrijedan</t>
  </si>
  <si>
    <t>Baterija 9V Duracell ili jednakovrijedan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</si>
</sst>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38"/>
      <scheme val="minor"/>
    </font>
    <font>
      <b/>
      <sz val="12"/>
      <color theme="1"/>
      <name val="Calibri"/>
      <family val="2"/>
      <charset val="238"/>
      <scheme val="minor"/>
    </font>
    <font>
      <i/>
      <sz val="10"/>
      <color theme="1"/>
      <name val="Calibri"/>
      <family val="2"/>
      <charset val="238"/>
      <scheme val="minor"/>
    </font>
    <font>
      <sz val="11"/>
      <name val="Calibri"/>
      <family val="2"/>
      <charset val="238"/>
      <scheme val="minor"/>
    </font>
    <font>
      <b/>
      <sz val="11"/>
      <name val="Calibri"/>
      <family val="2"/>
      <charset val="238"/>
      <scheme val="minor"/>
    </font>
    <font>
      <sz val="10"/>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2" fontId="0" fillId="0" borderId="1" xfId="0" applyNumberForma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2" fillId="2" borderId="4" xfId="0" applyFont="1" applyFill="1" applyBorder="1" applyAlignment="1">
      <alignment horizontal="center" vertical="center"/>
    </xf>
    <xf numFmtId="0" fontId="0" fillId="0" borderId="5" xfId="0" applyBorder="1" applyAlignment="1">
      <alignment horizontal="left" vertical="center"/>
    </xf>
    <xf numFmtId="0" fontId="0" fillId="0" borderId="6" xfId="0" applyBorder="1" applyAlignment="1">
      <alignment vertical="center" wrapText="1"/>
    </xf>
    <xf numFmtId="0" fontId="0" fillId="0" borderId="6" xfId="0" applyBorder="1" applyAlignment="1">
      <alignment vertical="center"/>
    </xf>
    <xf numFmtId="0" fontId="0" fillId="0" borderId="6" xfId="0" applyBorder="1" applyAlignment="1">
      <alignment horizontal="center" vertical="center"/>
    </xf>
    <xf numFmtId="0" fontId="0" fillId="0" borderId="8" xfId="0" applyBorder="1" applyAlignment="1">
      <alignment horizontal="left" vertical="center"/>
    </xf>
    <xf numFmtId="2" fontId="0" fillId="0" borderId="9" xfId="0" applyNumberFormat="1" applyBorder="1" applyAlignment="1">
      <alignment vertical="center"/>
    </xf>
    <xf numFmtId="2" fontId="0" fillId="0" borderId="9" xfId="0" applyNumberFormat="1" applyBorder="1"/>
    <xf numFmtId="2" fontId="0" fillId="0" borderId="14" xfId="0" applyNumberFormat="1" applyBorder="1"/>
    <xf numFmtId="2" fontId="0" fillId="0" borderId="6" xfId="0" applyNumberFormat="1" applyBorder="1" applyAlignment="1">
      <alignment vertical="center"/>
    </xf>
    <xf numFmtId="0" fontId="0" fillId="0" borderId="5" xfId="0" applyBorder="1" applyAlignment="1">
      <alignment horizontal="center" vertical="center" wrapText="1"/>
    </xf>
    <xf numFmtId="0" fontId="0" fillId="0" borderId="7" xfId="0" applyBorder="1" applyAlignment="1">
      <alignment vertical="center" wrapTex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0" fillId="0" borderId="3" xfId="0" applyBorder="1" applyAlignment="1">
      <alignment vertical="center"/>
    </xf>
    <xf numFmtId="0" fontId="0" fillId="0" borderId="20" xfId="0" applyBorder="1" applyAlignment="1">
      <alignment vertical="center"/>
    </xf>
    <xf numFmtId="0" fontId="0" fillId="0" borderId="4" xfId="0" applyBorder="1" applyAlignment="1">
      <alignment vertical="center" wrapText="1"/>
    </xf>
    <xf numFmtId="0" fontId="0" fillId="3" borderId="10" xfId="0" applyFill="1" applyBorder="1" applyAlignment="1">
      <alignment horizontal="left" vertical="center"/>
    </xf>
    <xf numFmtId="0" fontId="5" fillId="3" borderId="1" xfId="0" applyFont="1" applyFill="1" applyBorder="1" applyAlignment="1">
      <alignment vertical="top"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0" fillId="0" borderId="0" xfId="0"/>
    <xf numFmtId="0" fontId="1" fillId="0" borderId="0" xfId="0" applyFont="1" applyAlignment="1">
      <alignment horizontal="center"/>
    </xf>
    <xf numFmtId="0" fontId="0" fillId="0" borderId="10" xfId="0" applyBorder="1" applyAlignment="1">
      <alignment horizontal="right"/>
    </xf>
    <xf numFmtId="0" fontId="0" fillId="0" borderId="2" xfId="0" applyBorder="1" applyAlignment="1">
      <alignment horizontal="right"/>
    </xf>
    <xf numFmtId="0" fontId="0" fillId="0" borderId="3" xfId="0" applyBorder="1" applyAlignment="1">
      <alignment horizontal="right"/>
    </xf>
    <xf numFmtId="0" fontId="0" fillId="0" borderId="11" xfId="0"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3" fillId="0" borderId="4" xfId="0" applyFont="1" applyBorder="1" applyAlignment="1">
      <alignmen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83"/>
  <sheetViews>
    <sheetView tabSelected="1" workbookViewId="0">
      <selection activeCell="B8" sqref="B8"/>
    </sheetView>
  </sheetViews>
  <sheetFormatPr defaultRowHeight="15" x14ac:dyDescent="0.25"/>
  <cols>
    <col min="1" max="1" width="5" bestFit="1" customWidth="1"/>
    <col min="2" max="2" width="51.7109375" customWidth="1"/>
    <col min="3" max="3" width="31.85546875" customWidth="1"/>
    <col min="4" max="4" width="14" bestFit="1" customWidth="1"/>
    <col min="5" max="5" width="9.42578125" customWidth="1"/>
    <col min="6" max="6" width="11.85546875" customWidth="1"/>
    <col min="7" max="7" width="11.42578125" customWidth="1"/>
  </cols>
  <sheetData>
    <row r="2" spans="1:7" ht="15.75" x14ac:dyDescent="0.25">
      <c r="A2" s="30" t="s">
        <v>117</v>
      </c>
      <c r="B2" s="30"/>
      <c r="C2" s="30"/>
      <c r="D2" s="30"/>
      <c r="E2" s="30"/>
      <c r="F2" s="30"/>
      <c r="G2" s="30"/>
    </row>
    <row r="3" spans="1:7" ht="15.75" x14ac:dyDescent="0.25">
      <c r="A3" s="30" t="s">
        <v>73</v>
      </c>
      <c r="B3" s="30"/>
      <c r="C3" s="30"/>
      <c r="D3" s="30"/>
      <c r="E3" s="30"/>
      <c r="F3" s="30"/>
      <c r="G3" s="30"/>
    </row>
    <row r="4" spans="1:7" ht="15.75" thickBot="1" x14ac:dyDescent="0.3"/>
    <row r="5" spans="1:7" ht="60" x14ac:dyDescent="0.25">
      <c r="A5" s="17" t="s">
        <v>116</v>
      </c>
      <c r="B5" s="11" t="s">
        <v>0</v>
      </c>
      <c r="C5" s="11" t="s">
        <v>1</v>
      </c>
      <c r="D5" s="11" t="s">
        <v>2</v>
      </c>
      <c r="E5" s="11" t="s">
        <v>22</v>
      </c>
      <c r="F5" s="9" t="s">
        <v>24</v>
      </c>
      <c r="G5" s="18" t="s">
        <v>25</v>
      </c>
    </row>
    <row r="6" spans="1:7" ht="15.75" thickBot="1" x14ac:dyDescent="0.3">
      <c r="A6" s="19">
        <v>1</v>
      </c>
      <c r="B6" s="7">
        <v>2</v>
      </c>
      <c r="C6" s="7">
        <v>3</v>
      </c>
      <c r="D6" s="7">
        <v>4</v>
      </c>
      <c r="E6" s="7">
        <v>5</v>
      </c>
      <c r="F6" s="7">
        <v>6</v>
      </c>
      <c r="G6" s="20" t="s">
        <v>3</v>
      </c>
    </row>
    <row r="7" spans="1:7" ht="50.1" customHeight="1" x14ac:dyDescent="0.25">
      <c r="A7" s="8" t="s">
        <v>28</v>
      </c>
      <c r="B7" s="9" t="s">
        <v>143</v>
      </c>
      <c r="C7" s="10"/>
      <c r="D7" s="11" t="s">
        <v>4</v>
      </c>
      <c r="E7" s="11">
        <v>300</v>
      </c>
      <c r="F7" s="16"/>
      <c r="G7" s="13">
        <f t="shared" ref="G7:G75" si="0">E7*F7</f>
        <v>0</v>
      </c>
    </row>
    <row r="8" spans="1:7" ht="50.1" customHeight="1" x14ac:dyDescent="0.25">
      <c r="A8" s="12" t="s">
        <v>29</v>
      </c>
      <c r="B8" s="2" t="s">
        <v>144</v>
      </c>
      <c r="C8" s="3"/>
      <c r="D8" s="1" t="s">
        <v>4</v>
      </c>
      <c r="E8" s="1">
        <v>300</v>
      </c>
      <c r="F8" s="4"/>
      <c r="G8" s="13">
        <f t="shared" si="0"/>
        <v>0</v>
      </c>
    </row>
    <row r="9" spans="1:7" ht="50.1" customHeight="1" x14ac:dyDescent="0.25">
      <c r="A9" s="12" t="s">
        <v>30</v>
      </c>
      <c r="B9" s="2" t="s">
        <v>74</v>
      </c>
      <c r="C9" s="3"/>
      <c r="D9" s="1" t="s">
        <v>4</v>
      </c>
      <c r="E9" s="1">
        <v>30</v>
      </c>
      <c r="F9" s="4"/>
      <c r="G9" s="13">
        <f t="shared" si="0"/>
        <v>0</v>
      </c>
    </row>
    <row r="10" spans="1:7" ht="50.1" customHeight="1" x14ac:dyDescent="0.25">
      <c r="A10" s="12" t="s">
        <v>31</v>
      </c>
      <c r="B10" s="23" t="s">
        <v>75</v>
      </c>
      <c r="C10" s="3"/>
      <c r="D10" s="1" t="s">
        <v>4</v>
      </c>
      <c r="E10" s="1">
        <v>30</v>
      </c>
      <c r="F10" s="4"/>
      <c r="G10" s="13">
        <f t="shared" si="0"/>
        <v>0</v>
      </c>
    </row>
    <row r="11" spans="1:7" ht="50.1" customHeight="1" x14ac:dyDescent="0.25">
      <c r="A11" s="24" t="s">
        <v>32</v>
      </c>
      <c r="B11" s="25" t="s">
        <v>150</v>
      </c>
      <c r="C11" s="21"/>
      <c r="D11" s="1" t="s">
        <v>4</v>
      </c>
      <c r="E11" s="1">
        <v>30</v>
      </c>
      <c r="F11" s="4"/>
      <c r="G11" s="13">
        <f t="shared" si="0"/>
        <v>0</v>
      </c>
    </row>
    <row r="12" spans="1:7" ht="39" customHeight="1" x14ac:dyDescent="0.25">
      <c r="A12" s="12" t="s">
        <v>33</v>
      </c>
      <c r="B12" s="22" t="s">
        <v>67</v>
      </c>
      <c r="C12" s="3"/>
      <c r="D12" s="1" t="s">
        <v>4</v>
      </c>
      <c r="E12" s="1">
        <v>100</v>
      </c>
      <c r="F12" s="4"/>
      <c r="G12" s="13">
        <f t="shared" si="0"/>
        <v>0</v>
      </c>
    </row>
    <row r="13" spans="1:7" ht="43.5" customHeight="1" x14ac:dyDescent="0.25">
      <c r="A13" s="12" t="s">
        <v>34</v>
      </c>
      <c r="B13" s="2" t="s">
        <v>68</v>
      </c>
      <c r="C13" s="3"/>
      <c r="D13" s="1" t="s">
        <v>4</v>
      </c>
      <c r="E13" s="1">
        <v>100</v>
      </c>
      <c r="F13" s="4"/>
      <c r="G13" s="13">
        <f t="shared" si="0"/>
        <v>0</v>
      </c>
    </row>
    <row r="14" spans="1:7" ht="41.25" customHeight="1" x14ac:dyDescent="0.25">
      <c r="A14" s="12" t="s">
        <v>35</v>
      </c>
      <c r="B14" s="2" t="s">
        <v>69</v>
      </c>
      <c r="C14" s="3"/>
      <c r="D14" s="1" t="s">
        <v>4</v>
      </c>
      <c r="E14" s="1">
        <v>100</v>
      </c>
      <c r="F14" s="4"/>
      <c r="G14" s="13">
        <f t="shared" si="0"/>
        <v>0</v>
      </c>
    </row>
    <row r="15" spans="1:7" ht="50.1" customHeight="1" x14ac:dyDescent="0.25">
      <c r="A15" s="12" t="s">
        <v>36</v>
      </c>
      <c r="B15" s="2" t="s">
        <v>145</v>
      </c>
      <c r="C15" s="3"/>
      <c r="D15" s="1" t="s">
        <v>4</v>
      </c>
      <c r="E15" s="1">
        <v>20</v>
      </c>
      <c r="F15" s="4"/>
      <c r="G15" s="13">
        <f t="shared" si="0"/>
        <v>0</v>
      </c>
    </row>
    <row r="16" spans="1:7" ht="50.1" customHeight="1" x14ac:dyDescent="0.25">
      <c r="A16" s="12" t="s">
        <v>37</v>
      </c>
      <c r="B16" s="2" t="s">
        <v>149</v>
      </c>
      <c r="C16" s="3"/>
      <c r="D16" s="1" t="s">
        <v>4</v>
      </c>
      <c r="E16" s="1">
        <v>20</v>
      </c>
      <c r="F16" s="4"/>
      <c r="G16" s="13">
        <f t="shared" si="0"/>
        <v>0</v>
      </c>
    </row>
    <row r="17" spans="1:7" ht="50.1" customHeight="1" x14ac:dyDescent="0.25">
      <c r="A17" s="12" t="s">
        <v>38</v>
      </c>
      <c r="B17" s="2" t="s">
        <v>146</v>
      </c>
      <c r="C17" s="3"/>
      <c r="D17" s="1" t="s">
        <v>4</v>
      </c>
      <c r="E17" s="1">
        <v>20</v>
      </c>
      <c r="F17" s="4"/>
      <c r="G17" s="13">
        <f t="shared" si="0"/>
        <v>0</v>
      </c>
    </row>
    <row r="18" spans="1:7" ht="50.1" customHeight="1" x14ac:dyDescent="0.25">
      <c r="A18" s="12" t="s">
        <v>39</v>
      </c>
      <c r="B18" s="2" t="s">
        <v>147</v>
      </c>
      <c r="C18" s="3"/>
      <c r="D18" s="1" t="s">
        <v>4</v>
      </c>
      <c r="E18" s="1">
        <v>20</v>
      </c>
      <c r="F18" s="4"/>
      <c r="G18" s="13">
        <f t="shared" si="0"/>
        <v>0</v>
      </c>
    </row>
    <row r="19" spans="1:7" ht="50.1" customHeight="1" x14ac:dyDescent="0.25">
      <c r="A19" s="12" t="s">
        <v>40</v>
      </c>
      <c r="B19" s="2" t="s">
        <v>148</v>
      </c>
      <c r="C19" s="3"/>
      <c r="D19" s="1" t="s">
        <v>4</v>
      </c>
      <c r="E19" s="1">
        <v>20</v>
      </c>
      <c r="F19" s="4"/>
      <c r="G19" s="13">
        <f t="shared" si="0"/>
        <v>0</v>
      </c>
    </row>
    <row r="20" spans="1:7" ht="50.1" customHeight="1" x14ac:dyDescent="0.25">
      <c r="A20" s="12" t="s">
        <v>41</v>
      </c>
      <c r="B20" s="2" t="s">
        <v>70</v>
      </c>
      <c r="C20" s="3"/>
      <c r="D20" s="1" t="s">
        <v>4</v>
      </c>
      <c r="E20" s="1">
        <v>10</v>
      </c>
      <c r="F20" s="4"/>
      <c r="G20" s="13">
        <f t="shared" si="0"/>
        <v>0</v>
      </c>
    </row>
    <row r="21" spans="1:7" ht="50.1" customHeight="1" x14ac:dyDescent="0.25">
      <c r="A21" s="12" t="s">
        <v>42</v>
      </c>
      <c r="B21" s="6" t="s">
        <v>141</v>
      </c>
      <c r="C21" s="3"/>
      <c r="D21" s="1" t="s">
        <v>4</v>
      </c>
      <c r="E21" s="1">
        <v>20</v>
      </c>
      <c r="F21" s="4"/>
      <c r="G21" s="13">
        <f t="shared" si="0"/>
        <v>0</v>
      </c>
    </row>
    <row r="22" spans="1:7" ht="50.1" customHeight="1" x14ac:dyDescent="0.25">
      <c r="A22" s="12" t="s">
        <v>43</v>
      </c>
      <c r="B22" s="6" t="s">
        <v>76</v>
      </c>
      <c r="C22" s="3"/>
      <c r="D22" s="1" t="s">
        <v>4</v>
      </c>
      <c r="E22" s="1">
        <v>5</v>
      </c>
      <c r="F22" s="4"/>
      <c r="G22" s="13">
        <f t="shared" si="0"/>
        <v>0</v>
      </c>
    </row>
    <row r="23" spans="1:7" ht="35.1" customHeight="1" x14ac:dyDescent="0.25">
      <c r="A23" s="12" t="s">
        <v>44</v>
      </c>
      <c r="B23" s="6" t="s">
        <v>134</v>
      </c>
      <c r="C23" s="3"/>
      <c r="D23" s="1" t="s">
        <v>4</v>
      </c>
      <c r="E23" s="1">
        <v>5</v>
      </c>
      <c r="F23" s="4"/>
      <c r="G23" s="13">
        <f>E23*F23</f>
        <v>0</v>
      </c>
    </row>
    <row r="24" spans="1:7" ht="35.1" customHeight="1" x14ac:dyDescent="0.25">
      <c r="A24" s="12" t="s">
        <v>45</v>
      </c>
      <c r="B24" s="6" t="s">
        <v>135</v>
      </c>
      <c r="C24" s="3"/>
      <c r="D24" s="1" t="s">
        <v>4</v>
      </c>
      <c r="E24" s="1">
        <v>5</v>
      </c>
      <c r="F24" s="4"/>
      <c r="G24" s="13">
        <f>E24*F24</f>
        <v>0</v>
      </c>
    </row>
    <row r="25" spans="1:7" ht="35.1" customHeight="1" x14ac:dyDescent="0.25">
      <c r="A25" s="12" t="s">
        <v>46</v>
      </c>
      <c r="B25" s="6" t="s">
        <v>136</v>
      </c>
      <c r="C25" s="3"/>
      <c r="D25" s="1" t="s">
        <v>4</v>
      </c>
      <c r="E25" s="1">
        <v>5</v>
      </c>
      <c r="F25" s="4"/>
      <c r="G25" s="13">
        <f>E25*F25</f>
        <v>0</v>
      </c>
    </row>
    <row r="26" spans="1:7" ht="35.1" customHeight="1" x14ac:dyDescent="0.25">
      <c r="A26" s="12" t="s">
        <v>47</v>
      </c>
      <c r="B26" s="6" t="s">
        <v>137</v>
      </c>
      <c r="C26" s="3"/>
      <c r="D26" s="1" t="s">
        <v>4</v>
      </c>
      <c r="E26" s="1">
        <v>5</v>
      </c>
      <c r="F26" s="4"/>
      <c r="G26" s="13">
        <f>E26*F26</f>
        <v>0</v>
      </c>
    </row>
    <row r="27" spans="1:7" ht="35.1" customHeight="1" x14ac:dyDescent="0.25">
      <c r="A27" s="12" t="s">
        <v>48</v>
      </c>
      <c r="B27" s="5" t="s">
        <v>5</v>
      </c>
      <c r="C27" s="3"/>
      <c r="D27" s="1" t="s">
        <v>4</v>
      </c>
      <c r="E27" s="1">
        <v>50</v>
      </c>
      <c r="F27" s="4"/>
      <c r="G27" s="13">
        <f t="shared" si="0"/>
        <v>0</v>
      </c>
    </row>
    <row r="28" spans="1:7" ht="35.1" customHeight="1" x14ac:dyDescent="0.25">
      <c r="A28" s="12" t="s">
        <v>49</v>
      </c>
      <c r="B28" s="5" t="s">
        <v>6</v>
      </c>
      <c r="C28" s="3"/>
      <c r="D28" s="1" t="s">
        <v>4</v>
      </c>
      <c r="E28" s="1">
        <v>50</v>
      </c>
      <c r="F28" s="4"/>
      <c r="G28" s="13">
        <f t="shared" si="0"/>
        <v>0</v>
      </c>
    </row>
    <row r="29" spans="1:7" ht="35.1" customHeight="1" x14ac:dyDescent="0.25">
      <c r="A29" s="12" t="s">
        <v>50</v>
      </c>
      <c r="B29" s="5" t="s">
        <v>7</v>
      </c>
      <c r="C29" s="3"/>
      <c r="D29" s="1" t="s">
        <v>4</v>
      </c>
      <c r="E29" s="1">
        <v>10</v>
      </c>
      <c r="F29" s="4"/>
      <c r="G29" s="13">
        <f t="shared" si="0"/>
        <v>0</v>
      </c>
    </row>
    <row r="30" spans="1:7" ht="35.1" customHeight="1" x14ac:dyDescent="0.25">
      <c r="A30" s="12" t="s">
        <v>51</v>
      </c>
      <c r="B30" s="5" t="s">
        <v>8</v>
      </c>
      <c r="C30" s="3"/>
      <c r="D30" s="1" t="s">
        <v>9</v>
      </c>
      <c r="E30" s="1">
        <v>100</v>
      </c>
      <c r="F30" s="4"/>
      <c r="G30" s="13">
        <f t="shared" si="0"/>
        <v>0</v>
      </c>
    </row>
    <row r="31" spans="1:7" ht="35.1" customHeight="1" x14ac:dyDescent="0.25">
      <c r="A31" s="12" t="s">
        <v>52</v>
      </c>
      <c r="B31" s="5" t="s">
        <v>10</v>
      </c>
      <c r="C31" s="3"/>
      <c r="D31" s="1" t="s">
        <v>9</v>
      </c>
      <c r="E31" s="1">
        <v>100</v>
      </c>
      <c r="F31" s="4"/>
      <c r="G31" s="13">
        <f t="shared" si="0"/>
        <v>0</v>
      </c>
    </row>
    <row r="32" spans="1:7" ht="35.1" customHeight="1" x14ac:dyDescent="0.25">
      <c r="A32" s="12" t="s">
        <v>53</v>
      </c>
      <c r="B32" s="5" t="s">
        <v>11</v>
      </c>
      <c r="C32" s="3"/>
      <c r="D32" s="1" t="s">
        <v>4</v>
      </c>
      <c r="E32" s="1">
        <v>100</v>
      </c>
      <c r="F32" s="4"/>
      <c r="G32" s="13">
        <f t="shared" si="0"/>
        <v>0</v>
      </c>
    </row>
    <row r="33" spans="1:7" ht="35.1" customHeight="1" x14ac:dyDescent="0.25">
      <c r="A33" s="12" t="s">
        <v>54</v>
      </c>
      <c r="B33" s="5" t="s">
        <v>12</v>
      </c>
      <c r="C33" s="3"/>
      <c r="D33" s="1" t="s">
        <v>4</v>
      </c>
      <c r="E33" s="1">
        <v>300</v>
      </c>
      <c r="F33" s="4"/>
      <c r="G33" s="13">
        <f t="shared" si="0"/>
        <v>0</v>
      </c>
    </row>
    <row r="34" spans="1:7" ht="35.1" customHeight="1" x14ac:dyDescent="0.25">
      <c r="A34" s="12" t="s">
        <v>55</v>
      </c>
      <c r="B34" s="5" t="s">
        <v>13</v>
      </c>
      <c r="C34" s="3"/>
      <c r="D34" s="1" t="s">
        <v>4</v>
      </c>
      <c r="E34" s="1">
        <v>300</v>
      </c>
      <c r="F34" s="4"/>
      <c r="G34" s="13">
        <f t="shared" si="0"/>
        <v>0</v>
      </c>
    </row>
    <row r="35" spans="1:7" ht="35.1" customHeight="1" x14ac:dyDescent="0.25">
      <c r="A35" s="12" t="s">
        <v>56</v>
      </c>
      <c r="B35" s="5" t="s">
        <v>14</v>
      </c>
      <c r="C35" s="3"/>
      <c r="D35" s="1" t="s">
        <v>4</v>
      </c>
      <c r="E35" s="1">
        <v>300</v>
      </c>
      <c r="F35" s="4"/>
      <c r="G35" s="13">
        <f t="shared" si="0"/>
        <v>0</v>
      </c>
    </row>
    <row r="36" spans="1:7" ht="35.1" customHeight="1" x14ac:dyDescent="0.25">
      <c r="A36" s="12" t="s">
        <v>57</v>
      </c>
      <c r="B36" s="5" t="s">
        <v>15</v>
      </c>
      <c r="C36" s="3"/>
      <c r="D36" s="1" t="s">
        <v>16</v>
      </c>
      <c r="E36" s="1">
        <v>4</v>
      </c>
      <c r="F36" s="4"/>
      <c r="G36" s="13">
        <f t="shared" si="0"/>
        <v>0</v>
      </c>
    </row>
    <row r="37" spans="1:7" ht="35.1" customHeight="1" x14ac:dyDescent="0.25">
      <c r="A37" s="12" t="s">
        <v>58</v>
      </c>
      <c r="B37" s="5" t="s">
        <v>17</v>
      </c>
      <c r="C37" s="3"/>
      <c r="D37" s="1" t="s">
        <v>4</v>
      </c>
      <c r="E37" s="1">
        <v>50</v>
      </c>
      <c r="F37" s="4"/>
      <c r="G37" s="13">
        <f t="shared" si="0"/>
        <v>0</v>
      </c>
    </row>
    <row r="38" spans="1:7" ht="35.1" customHeight="1" x14ac:dyDescent="0.25">
      <c r="A38" s="12" t="s">
        <v>59</v>
      </c>
      <c r="B38" s="5" t="s">
        <v>156</v>
      </c>
      <c r="C38" s="3"/>
      <c r="D38" s="1" t="s">
        <v>4</v>
      </c>
      <c r="E38" s="1">
        <v>10</v>
      </c>
      <c r="F38" s="4"/>
      <c r="G38" s="13">
        <f t="shared" si="0"/>
        <v>0</v>
      </c>
    </row>
    <row r="39" spans="1:7" ht="35.1" customHeight="1" x14ac:dyDescent="0.25">
      <c r="A39" s="12" t="s">
        <v>60</v>
      </c>
      <c r="B39" s="6" t="s">
        <v>151</v>
      </c>
      <c r="C39" s="3"/>
      <c r="D39" s="1" t="s">
        <v>4</v>
      </c>
      <c r="E39" s="1">
        <v>10</v>
      </c>
      <c r="F39" s="4"/>
      <c r="G39" s="13">
        <f t="shared" si="0"/>
        <v>0</v>
      </c>
    </row>
    <row r="40" spans="1:7" ht="35.1" customHeight="1" x14ac:dyDescent="0.25">
      <c r="A40" s="12" t="s">
        <v>61</v>
      </c>
      <c r="B40" s="5" t="s">
        <v>152</v>
      </c>
      <c r="C40" s="3"/>
      <c r="D40" s="1" t="s">
        <v>4</v>
      </c>
      <c r="E40" s="1">
        <v>2</v>
      </c>
      <c r="F40" s="4"/>
      <c r="G40" s="13">
        <f t="shared" si="0"/>
        <v>0</v>
      </c>
    </row>
    <row r="41" spans="1:7" ht="35.1" customHeight="1" x14ac:dyDescent="0.25">
      <c r="A41" s="12" t="s">
        <v>62</v>
      </c>
      <c r="B41" s="6" t="s">
        <v>153</v>
      </c>
      <c r="C41" s="3"/>
      <c r="D41" s="1" t="s">
        <v>4</v>
      </c>
      <c r="E41" s="1">
        <v>250</v>
      </c>
      <c r="F41" s="4"/>
      <c r="G41" s="13">
        <f t="shared" si="0"/>
        <v>0</v>
      </c>
    </row>
    <row r="42" spans="1:7" ht="35.1" customHeight="1" x14ac:dyDescent="0.25">
      <c r="A42" s="12" t="s">
        <v>63</v>
      </c>
      <c r="B42" s="37" t="s">
        <v>154</v>
      </c>
      <c r="C42" s="2"/>
      <c r="D42" s="1" t="s">
        <v>4</v>
      </c>
      <c r="E42" s="1">
        <v>100</v>
      </c>
      <c r="F42" s="4"/>
      <c r="G42" s="13">
        <f t="shared" si="0"/>
        <v>0</v>
      </c>
    </row>
    <row r="43" spans="1:7" ht="35.1" customHeight="1" x14ac:dyDescent="0.25">
      <c r="A43" s="12" t="s">
        <v>64</v>
      </c>
      <c r="B43" s="6" t="s">
        <v>77</v>
      </c>
      <c r="C43" s="21"/>
      <c r="D43" s="1" t="s">
        <v>9</v>
      </c>
      <c r="E43" s="1">
        <v>100</v>
      </c>
      <c r="F43" s="4"/>
      <c r="G43" s="13">
        <f t="shared" si="0"/>
        <v>0</v>
      </c>
    </row>
    <row r="44" spans="1:7" ht="35.1" customHeight="1" x14ac:dyDescent="0.25">
      <c r="A44" s="12" t="s">
        <v>65</v>
      </c>
      <c r="B44" s="6" t="s">
        <v>78</v>
      </c>
      <c r="C44" s="21"/>
      <c r="D44" s="1" t="s">
        <v>9</v>
      </c>
      <c r="E44" s="1">
        <v>100</v>
      </c>
      <c r="F44" s="4"/>
      <c r="G44" s="13">
        <f t="shared" si="0"/>
        <v>0</v>
      </c>
    </row>
    <row r="45" spans="1:7" ht="35.1" customHeight="1" x14ac:dyDescent="0.25">
      <c r="A45" s="12" t="s">
        <v>79</v>
      </c>
      <c r="B45" s="5" t="s">
        <v>138</v>
      </c>
      <c r="C45" s="3"/>
      <c r="D45" s="1" t="s">
        <v>4</v>
      </c>
      <c r="E45" s="1">
        <v>5</v>
      </c>
      <c r="F45" s="4"/>
      <c r="G45" s="13">
        <f t="shared" si="0"/>
        <v>0</v>
      </c>
    </row>
    <row r="46" spans="1:7" ht="35.1" customHeight="1" x14ac:dyDescent="0.25">
      <c r="A46" s="12" t="s">
        <v>66</v>
      </c>
      <c r="B46" s="5" t="s">
        <v>139</v>
      </c>
      <c r="C46" s="3"/>
      <c r="D46" s="1" t="s">
        <v>4</v>
      </c>
      <c r="E46" s="1">
        <v>5</v>
      </c>
      <c r="F46" s="4"/>
      <c r="G46" s="13">
        <f t="shared" si="0"/>
        <v>0</v>
      </c>
    </row>
    <row r="47" spans="1:7" ht="35.1" customHeight="1" x14ac:dyDescent="0.25">
      <c r="A47" s="12" t="s">
        <v>80</v>
      </c>
      <c r="B47" s="5" t="s">
        <v>84</v>
      </c>
      <c r="C47" s="3"/>
      <c r="D47" s="1" t="s">
        <v>9</v>
      </c>
      <c r="E47" s="1">
        <v>100</v>
      </c>
      <c r="F47" s="4"/>
      <c r="G47" s="13">
        <f t="shared" si="0"/>
        <v>0</v>
      </c>
    </row>
    <row r="48" spans="1:7" ht="35.1" customHeight="1" x14ac:dyDescent="0.25">
      <c r="A48" s="12" t="s">
        <v>81</v>
      </c>
      <c r="B48" s="5" t="s">
        <v>140</v>
      </c>
      <c r="C48" s="3"/>
      <c r="D48" s="1" t="s">
        <v>9</v>
      </c>
      <c r="E48" s="1">
        <v>300</v>
      </c>
      <c r="F48" s="4"/>
      <c r="G48" s="13">
        <f t="shared" si="0"/>
        <v>0</v>
      </c>
    </row>
    <row r="49" spans="1:7" ht="35.1" customHeight="1" x14ac:dyDescent="0.25">
      <c r="A49" s="12" t="s">
        <v>82</v>
      </c>
      <c r="B49" s="5" t="s">
        <v>133</v>
      </c>
      <c r="C49" s="3"/>
      <c r="D49" s="1" t="s">
        <v>4</v>
      </c>
      <c r="E49" s="1">
        <v>50</v>
      </c>
      <c r="F49" s="4"/>
      <c r="G49" s="13">
        <f t="shared" si="0"/>
        <v>0</v>
      </c>
    </row>
    <row r="50" spans="1:7" ht="35.1" customHeight="1" x14ac:dyDescent="0.25">
      <c r="A50" s="12" t="s">
        <v>92</v>
      </c>
      <c r="B50" s="5" t="s">
        <v>23</v>
      </c>
      <c r="C50" s="3"/>
      <c r="D50" s="1" t="s">
        <v>4</v>
      </c>
      <c r="E50" s="1">
        <v>10</v>
      </c>
      <c r="F50" s="4"/>
      <c r="G50" s="13">
        <f t="shared" si="0"/>
        <v>0</v>
      </c>
    </row>
    <row r="51" spans="1:7" ht="35.1" customHeight="1" x14ac:dyDescent="0.25">
      <c r="A51" s="12" t="s">
        <v>93</v>
      </c>
      <c r="B51" s="5" t="s">
        <v>18</v>
      </c>
      <c r="C51" s="3"/>
      <c r="D51" s="1" t="s">
        <v>4</v>
      </c>
      <c r="E51" s="1">
        <v>5</v>
      </c>
      <c r="F51" s="4"/>
      <c r="G51" s="13">
        <f t="shared" si="0"/>
        <v>0</v>
      </c>
    </row>
    <row r="52" spans="1:7" ht="35.1" customHeight="1" x14ac:dyDescent="0.25">
      <c r="A52" s="12" t="s">
        <v>94</v>
      </c>
      <c r="B52" s="5" t="s">
        <v>19</v>
      </c>
      <c r="C52" s="3"/>
      <c r="D52" s="1" t="s">
        <v>4</v>
      </c>
      <c r="E52" s="1">
        <v>3</v>
      </c>
      <c r="F52" s="4"/>
      <c r="G52" s="13">
        <f t="shared" si="0"/>
        <v>0</v>
      </c>
    </row>
    <row r="53" spans="1:7" ht="35.1" customHeight="1" x14ac:dyDescent="0.25">
      <c r="A53" s="12" t="s">
        <v>95</v>
      </c>
      <c r="B53" s="5" t="s">
        <v>20</v>
      </c>
      <c r="C53" s="3"/>
      <c r="D53" s="1" t="s">
        <v>4</v>
      </c>
      <c r="E53" s="1">
        <v>1</v>
      </c>
      <c r="F53" s="4"/>
      <c r="G53" s="13">
        <f t="shared" si="0"/>
        <v>0</v>
      </c>
    </row>
    <row r="54" spans="1:7" ht="35.1" customHeight="1" x14ac:dyDescent="0.25">
      <c r="A54" s="12" t="s">
        <v>96</v>
      </c>
      <c r="B54" s="5" t="s">
        <v>86</v>
      </c>
      <c r="C54" s="3"/>
      <c r="D54" s="1" t="s">
        <v>4</v>
      </c>
      <c r="E54" s="1">
        <v>5</v>
      </c>
      <c r="F54" s="4"/>
      <c r="G54" s="13">
        <f t="shared" si="0"/>
        <v>0</v>
      </c>
    </row>
    <row r="55" spans="1:7" ht="35.1" customHeight="1" x14ac:dyDescent="0.25">
      <c r="A55" s="12" t="s">
        <v>97</v>
      </c>
      <c r="B55" s="5" t="s">
        <v>87</v>
      </c>
      <c r="C55" s="3"/>
      <c r="D55" s="1" t="s">
        <v>4</v>
      </c>
      <c r="E55" s="1">
        <v>5</v>
      </c>
      <c r="F55" s="4"/>
      <c r="G55" s="13">
        <f t="shared" si="0"/>
        <v>0</v>
      </c>
    </row>
    <row r="56" spans="1:7" ht="35.1" customHeight="1" x14ac:dyDescent="0.25">
      <c r="A56" s="12" t="s">
        <v>98</v>
      </c>
      <c r="B56" s="5" t="s">
        <v>88</v>
      </c>
      <c r="C56" s="3"/>
      <c r="D56" s="1" t="s">
        <v>4</v>
      </c>
      <c r="E56" s="1">
        <v>5</v>
      </c>
      <c r="F56" s="4"/>
      <c r="G56" s="13">
        <f t="shared" si="0"/>
        <v>0</v>
      </c>
    </row>
    <row r="57" spans="1:7" ht="35.1" customHeight="1" x14ac:dyDescent="0.25">
      <c r="A57" s="12" t="s">
        <v>99</v>
      </c>
      <c r="B57" s="5" t="s">
        <v>89</v>
      </c>
      <c r="C57" s="3"/>
      <c r="D57" s="1" t="s">
        <v>4</v>
      </c>
      <c r="E57" s="1">
        <v>5</v>
      </c>
      <c r="F57" s="4"/>
      <c r="G57" s="13">
        <f t="shared" si="0"/>
        <v>0</v>
      </c>
    </row>
    <row r="58" spans="1:7" ht="35.1" customHeight="1" x14ac:dyDescent="0.25">
      <c r="A58" s="12" t="s">
        <v>100</v>
      </c>
      <c r="B58" s="5" t="s">
        <v>127</v>
      </c>
      <c r="C58" s="3"/>
      <c r="D58" s="1" t="s">
        <v>4</v>
      </c>
      <c r="E58" s="1">
        <v>5</v>
      </c>
      <c r="F58" s="4"/>
      <c r="G58" s="13">
        <f t="shared" si="0"/>
        <v>0</v>
      </c>
    </row>
    <row r="59" spans="1:7" ht="35.1" customHeight="1" x14ac:dyDescent="0.25">
      <c r="A59" s="12" t="s">
        <v>101</v>
      </c>
      <c r="B59" s="5" t="s">
        <v>128</v>
      </c>
      <c r="C59" s="3"/>
      <c r="D59" s="1" t="s">
        <v>4</v>
      </c>
      <c r="E59" s="1">
        <v>500</v>
      </c>
      <c r="F59" s="4"/>
      <c r="G59" s="13">
        <f t="shared" si="0"/>
        <v>0</v>
      </c>
    </row>
    <row r="60" spans="1:7" ht="35.1" customHeight="1" x14ac:dyDescent="0.25">
      <c r="A60" s="12" t="s">
        <v>83</v>
      </c>
      <c r="B60" s="5" t="s">
        <v>129</v>
      </c>
      <c r="C60" s="3"/>
      <c r="D60" s="1" t="s">
        <v>4</v>
      </c>
      <c r="E60" s="1">
        <v>500</v>
      </c>
      <c r="F60" s="4"/>
      <c r="G60" s="13">
        <f t="shared" si="0"/>
        <v>0</v>
      </c>
    </row>
    <row r="61" spans="1:7" ht="35.1" customHeight="1" x14ac:dyDescent="0.25">
      <c r="A61" s="12" t="s">
        <v>102</v>
      </c>
      <c r="B61" s="5" t="s">
        <v>130</v>
      </c>
      <c r="C61" s="3"/>
      <c r="D61" s="1" t="s">
        <v>4</v>
      </c>
      <c r="E61" s="1">
        <v>500</v>
      </c>
      <c r="F61" s="4"/>
      <c r="G61" s="13">
        <f t="shared" si="0"/>
        <v>0</v>
      </c>
    </row>
    <row r="62" spans="1:7" ht="35.1" customHeight="1" x14ac:dyDescent="0.25">
      <c r="A62" s="12" t="s">
        <v>85</v>
      </c>
      <c r="B62" s="5" t="s">
        <v>90</v>
      </c>
      <c r="C62" s="3"/>
      <c r="D62" s="1" t="s">
        <v>4</v>
      </c>
      <c r="E62" s="1">
        <v>50</v>
      </c>
      <c r="F62" s="4"/>
      <c r="G62" s="13">
        <f t="shared" si="0"/>
        <v>0</v>
      </c>
    </row>
    <row r="63" spans="1:7" ht="35.1" customHeight="1" x14ac:dyDescent="0.25">
      <c r="A63" s="12" t="s">
        <v>103</v>
      </c>
      <c r="B63" s="5" t="s">
        <v>91</v>
      </c>
      <c r="C63" s="3"/>
      <c r="D63" s="1" t="s">
        <v>4</v>
      </c>
      <c r="E63" s="1">
        <v>50</v>
      </c>
      <c r="F63" s="4"/>
      <c r="G63" s="13">
        <f t="shared" si="0"/>
        <v>0</v>
      </c>
    </row>
    <row r="64" spans="1:7" ht="35.1" customHeight="1" x14ac:dyDescent="0.25">
      <c r="A64" s="12" t="s">
        <v>104</v>
      </c>
      <c r="B64" s="6" t="s">
        <v>155</v>
      </c>
      <c r="C64" s="3"/>
      <c r="D64" s="1" t="s">
        <v>4</v>
      </c>
      <c r="E64" s="1">
        <v>20</v>
      </c>
      <c r="F64" s="4"/>
      <c r="G64" s="13">
        <f t="shared" si="0"/>
        <v>0</v>
      </c>
    </row>
    <row r="65" spans="1:7" ht="35.1" customHeight="1" x14ac:dyDescent="0.25">
      <c r="A65" s="12" t="s">
        <v>105</v>
      </c>
      <c r="B65" s="5" t="s">
        <v>118</v>
      </c>
      <c r="C65" s="3"/>
      <c r="D65" s="1" t="s">
        <v>4</v>
      </c>
      <c r="E65" s="1">
        <v>10</v>
      </c>
      <c r="F65" s="4"/>
      <c r="G65" s="13">
        <f t="shared" si="0"/>
        <v>0</v>
      </c>
    </row>
    <row r="66" spans="1:7" ht="35.1" customHeight="1" x14ac:dyDescent="0.25">
      <c r="A66" s="12" t="s">
        <v>106</v>
      </c>
      <c r="B66" s="5" t="s">
        <v>119</v>
      </c>
      <c r="C66" s="3"/>
      <c r="D66" s="1" t="s">
        <v>4</v>
      </c>
      <c r="E66" s="1">
        <v>10</v>
      </c>
      <c r="F66" s="4"/>
      <c r="G66" s="13">
        <f t="shared" si="0"/>
        <v>0</v>
      </c>
    </row>
    <row r="67" spans="1:7" ht="35.1" customHeight="1" x14ac:dyDescent="0.25">
      <c r="A67" s="12" t="s">
        <v>107</v>
      </c>
      <c r="B67" s="5" t="s">
        <v>120</v>
      </c>
      <c r="C67" s="3"/>
      <c r="D67" s="1" t="s">
        <v>4</v>
      </c>
      <c r="E67" s="1">
        <v>10</v>
      </c>
      <c r="F67" s="4"/>
      <c r="G67" s="13">
        <f t="shared" si="0"/>
        <v>0</v>
      </c>
    </row>
    <row r="68" spans="1:7" ht="35.1" customHeight="1" x14ac:dyDescent="0.25">
      <c r="A68" s="12" t="s">
        <v>108</v>
      </c>
      <c r="B68" s="5" t="s">
        <v>121</v>
      </c>
      <c r="C68" s="3"/>
      <c r="D68" s="1" t="s">
        <v>4</v>
      </c>
      <c r="E68" s="1">
        <v>10</v>
      </c>
      <c r="F68" s="4"/>
      <c r="G68" s="13">
        <f t="shared" si="0"/>
        <v>0</v>
      </c>
    </row>
    <row r="69" spans="1:7" ht="35.1" customHeight="1" x14ac:dyDescent="0.25">
      <c r="A69" s="12" t="s">
        <v>109</v>
      </c>
      <c r="B69" s="5" t="s">
        <v>122</v>
      </c>
      <c r="C69" s="3"/>
      <c r="D69" s="1" t="s">
        <v>4</v>
      </c>
      <c r="E69" s="1">
        <v>10</v>
      </c>
      <c r="F69" s="4"/>
      <c r="G69" s="13">
        <f t="shared" si="0"/>
        <v>0</v>
      </c>
    </row>
    <row r="70" spans="1:7" ht="35.1" customHeight="1" x14ac:dyDescent="0.25">
      <c r="A70" s="12" t="s">
        <v>110</v>
      </c>
      <c r="B70" s="5" t="s">
        <v>123</v>
      </c>
      <c r="C70" s="3"/>
      <c r="D70" s="1" t="s">
        <v>4</v>
      </c>
      <c r="E70" s="1">
        <v>5</v>
      </c>
      <c r="F70" s="4"/>
      <c r="G70" s="13">
        <f t="shared" si="0"/>
        <v>0</v>
      </c>
    </row>
    <row r="71" spans="1:7" ht="35.1" customHeight="1" x14ac:dyDescent="0.25">
      <c r="A71" s="12" t="s">
        <v>111</v>
      </c>
      <c r="B71" s="5" t="s">
        <v>124</v>
      </c>
      <c r="C71" s="3"/>
      <c r="D71" s="1" t="s">
        <v>4</v>
      </c>
      <c r="E71" s="1">
        <v>5</v>
      </c>
      <c r="F71" s="4"/>
      <c r="G71" s="13">
        <f t="shared" si="0"/>
        <v>0</v>
      </c>
    </row>
    <row r="72" spans="1:7" ht="35.1" customHeight="1" x14ac:dyDescent="0.25">
      <c r="A72" s="12" t="s">
        <v>112</v>
      </c>
      <c r="B72" s="5" t="s">
        <v>125</v>
      </c>
      <c r="C72" s="3"/>
      <c r="D72" s="1" t="s">
        <v>4</v>
      </c>
      <c r="E72" s="1">
        <v>10</v>
      </c>
      <c r="F72" s="4"/>
      <c r="G72" s="13">
        <f t="shared" si="0"/>
        <v>0</v>
      </c>
    </row>
    <row r="73" spans="1:7" ht="35.1" customHeight="1" x14ac:dyDescent="0.25">
      <c r="A73" s="12" t="s">
        <v>113</v>
      </c>
      <c r="B73" s="5" t="s">
        <v>126</v>
      </c>
      <c r="C73" s="3"/>
      <c r="D73" s="1" t="s">
        <v>4</v>
      </c>
      <c r="E73" s="1">
        <v>10</v>
      </c>
      <c r="F73" s="4"/>
      <c r="G73" s="13">
        <f t="shared" si="0"/>
        <v>0</v>
      </c>
    </row>
    <row r="74" spans="1:7" ht="45" x14ac:dyDescent="0.25">
      <c r="A74" s="12" t="s">
        <v>114</v>
      </c>
      <c r="B74" s="6" t="s">
        <v>131</v>
      </c>
      <c r="C74" s="3"/>
      <c r="D74" s="1" t="s">
        <v>4</v>
      </c>
      <c r="E74" s="1">
        <v>20</v>
      </c>
      <c r="F74" s="4"/>
      <c r="G74" s="13">
        <f t="shared" si="0"/>
        <v>0</v>
      </c>
    </row>
    <row r="75" spans="1:7" ht="45" x14ac:dyDescent="0.25">
      <c r="A75" s="12" t="s">
        <v>115</v>
      </c>
      <c r="B75" s="6" t="s">
        <v>132</v>
      </c>
      <c r="C75" s="3"/>
      <c r="D75" s="1" t="s">
        <v>4</v>
      </c>
      <c r="E75" s="1">
        <v>20</v>
      </c>
      <c r="F75" s="4"/>
      <c r="G75" s="13">
        <f t="shared" si="0"/>
        <v>0</v>
      </c>
    </row>
    <row r="76" spans="1:7" ht="30" customHeight="1" x14ac:dyDescent="0.25">
      <c r="A76" s="31" t="s">
        <v>26</v>
      </c>
      <c r="B76" s="32"/>
      <c r="C76" s="32"/>
      <c r="D76" s="32"/>
      <c r="E76" s="32"/>
      <c r="F76" s="33"/>
      <c r="G76" s="14">
        <f>SUM(G7:G75)</f>
        <v>0</v>
      </c>
    </row>
    <row r="77" spans="1:7" ht="30" customHeight="1" x14ac:dyDescent="0.25">
      <c r="A77" s="31" t="s">
        <v>21</v>
      </c>
      <c r="B77" s="32"/>
      <c r="C77" s="32"/>
      <c r="D77" s="32"/>
      <c r="E77" s="32"/>
      <c r="F77" s="33"/>
      <c r="G77" s="14">
        <f>G76*0.25</f>
        <v>0</v>
      </c>
    </row>
    <row r="78" spans="1:7" ht="30" customHeight="1" thickBot="1" x14ac:dyDescent="0.3">
      <c r="A78" s="34" t="s">
        <v>27</v>
      </c>
      <c r="B78" s="35"/>
      <c r="C78" s="35"/>
      <c r="D78" s="35"/>
      <c r="E78" s="35"/>
      <c r="F78" s="36"/>
      <c r="G78" s="15">
        <f>G76+G77</f>
        <v>0</v>
      </c>
    </row>
    <row r="80" spans="1:7" x14ac:dyDescent="0.25">
      <c r="B80" s="29" t="s">
        <v>72</v>
      </c>
      <c r="C80" s="29"/>
      <c r="D80" s="29"/>
      <c r="E80" s="29"/>
    </row>
    <row r="81" spans="2:6" x14ac:dyDescent="0.25">
      <c r="B81" s="29" t="s">
        <v>71</v>
      </c>
      <c r="C81" s="29"/>
      <c r="D81" s="29"/>
      <c r="E81" s="29"/>
      <c r="F81" s="29"/>
    </row>
    <row r="82" spans="2:6" ht="11.25" customHeight="1" thickBot="1" x14ac:dyDescent="0.3"/>
    <row r="83" spans="2:6" ht="46.5" customHeight="1" thickBot="1" x14ac:dyDescent="0.3">
      <c r="B83" s="26" t="s">
        <v>142</v>
      </c>
      <c r="C83" s="27"/>
      <c r="D83" s="27"/>
      <c r="E83" s="27"/>
      <c r="F83" s="28"/>
    </row>
  </sheetData>
  <mergeCells count="8">
    <mergeCell ref="B83:F83"/>
    <mergeCell ref="B80:E80"/>
    <mergeCell ref="B81:F81"/>
    <mergeCell ref="A2:G2"/>
    <mergeCell ref="A3:G3"/>
    <mergeCell ref="A76:F76"/>
    <mergeCell ref="A77:F77"/>
    <mergeCell ref="A78:F78"/>
  </mergeCells>
  <pageMargins left="0.7" right="0.7" top="0.75" bottom="0.75" header="0.3" footer="0.3"/>
  <pageSetup paperSize="9" scale="9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Meštrović</dc:creator>
  <cp:lastModifiedBy>Ivana Meštrović</cp:lastModifiedBy>
  <cp:lastPrinted>2025-06-05T12:10:52Z</cp:lastPrinted>
  <dcterms:created xsi:type="dcterms:W3CDTF">2022-05-20T08:47:23Z</dcterms:created>
  <dcterms:modified xsi:type="dcterms:W3CDTF">2025-06-05T12:17:47Z</dcterms:modified>
</cp:coreProperties>
</file>