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mina\Desktop\J-100-2026\"/>
    </mc:Choice>
  </mc:AlternateContent>
  <bookViews>
    <workbookView xWindow="0" yWindow="0" windowWidth="28800" windowHeight="11700" tabRatio="500"/>
  </bookViews>
  <sheets>
    <sheet name="PS Split" sheetId="1" r:id="rId1"/>
  </sheets>
  <calcPr calcId="162913"/>
</workbook>
</file>

<file path=xl/calcChain.xml><?xml version="1.0" encoding="utf-8"?>
<calcChain xmlns="http://schemas.openxmlformats.org/spreadsheetml/2006/main">
  <c r="G46" i="1" l="1"/>
  <c r="G44" i="1"/>
  <c r="G42" i="1"/>
  <c r="G11" i="1" l="1"/>
  <c r="G13" i="1"/>
  <c r="G38" i="1" l="1"/>
  <c r="G34" i="1"/>
  <c r="G30" i="1"/>
  <c r="G28" i="1"/>
  <c r="G24" i="1"/>
  <c r="G22" i="1"/>
  <c r="G20" i="1"/>
  <c r="G18" i="1"/>
  <c r="G15" i="1"/>
  <c r="G9" i="1"/>
  <c r="G48" i="1" l="1"/>
  <c r="G49" i="1" s="1"/>
  <c r="G50" i="1" s="1"/>
</calcChain>
</file>

<file path=xl/sharedStrings.xml><?xml version="1.0" encoding="utf-8"?>
<sst xmlns="http://schemas.openxmlformats.org/spreadsheetml/2006/main" count="72" uniqueCount="62">
  <si>
    <t>Red. Broj</t>
  </si>
  <si>
    <t>Opis stavke / tip rashladnih uređaja</t>
  </si>
  <si>
    <t>Jedinica mjere</t>
  </si>
  <si>
    <t>Količina</t>
  </si>
  <si>
    <t>Jedinična cijena (EUR bez PDV-a)</t>
  </si>
  <si>
    <t>Ukupno (EUR bez PDV-a)</t>
  </si>
  <si>
    <t>0</t>
  </si>
  <si>
    <t>6 (3*4*5)</t>
  </si>
  <si>
    <t>1.</t>
  </si>
  <si>
    <t>VRF SUSTAVI – VANJSKE JEDINICE (Cooper&amp;Hunter)</t>
  </si>
  <si>
    <t>1.1.</t>
  </si>
  <si>
    <t>kom</t>
  </si>
  <si>
    <t>1.2.</t>
  </si>
  <si>
    <t>1.3.</t>
  </si>
  <si>
    <t>1.4.</t>
  </si>
  <si>
    <t>2.</t>
  </si>
  <si>
    <t>VRF UNUTARNJE JEDINICE (Cooper&amp;Hunter)</t>
  </si>
  <si>
    <t>2.1.</t>
  </si>
  <si>
    <t>2.2.</t>
  </si>
  <si>
    <t>2.3.</t>
  </si>
  <si>
    <t>2.4.</t>
  </si>
  <si>
    <t>3.</t>
  </si>
  <si>
    <t>CENTRALNO UPRAVLJANJE VRF SUSTAVA (Cooper&amp;Hunter)</t>
  </si>
  <si>
    <t>3.1.</t>
  </si>
  <si>
    <t>3.2.</t>
  </si>
  <si>
    <t>4.</t>
  </si>
  <si>
    <t>POMOĆNO ELEKTRIČNO GRIJANJE – SANITARNI PROSTORI</t>
  </si>
  <si>
    <t>4.1.</t>
  </si>
  <si>
    <t>5.</t>
  </si>
  <si>
    <t>SEZONSKE RADNJE</t>
  </si>
  <si>
    <t>5.1.</t>
  </si>
  <si>
    <t>kpl</t>
  </si>
  <si>
    <t>6.</t>
  </si>
  <si>
    <t>6.1.</t>
  </si>
  <si>
    <t>6.2.</t>
  </si>
  <si>
    <t>6.3.</t>
  </si>
  <si>
    <t>USLUGA INTERVENTNOG SERVISA</t>
  </si>
  <si>
    <t>sat</t>
  </si>
  <si>
    <t>kg</t>
  </si>
  <si>
    <t>CIJENA PONUDE, EUR BEZ PDV-a:</t>
  </si>
  <si>
    <t>PDV 25%, EUR:</t>
  </si>
  <si>
    <t>CIJENA PONUDE, EUR S PDV-om:</t>
  </si>
  <si>
    <t>Plin R410A (dopuna po potrebi).</t>
  </si>
  <si>
    <t>Rad servisera (popravci po utvrđenim neispravnostima, po zahtjevu naručitelja).</t>
  </si>
  <si>
    <t>Usluga održavanja i servisiranja sustava grijanja i hlađenja za potrebe HZMO-a u PS u Splitu</t>
  </si>
  <si>
    <t>a) PS u Splitu, Obala kneza Branimira, 21000 Split</t>
  </si>
  <si>
    <t xml:space="preserve">Redovni servis vanjske VRF jedinice Cooper&amp;Hunter (model: CHV6-335NMX) – čišćenje kondenzatorskog izmjenjivača, kućišta i unutrašnjosti; provjera i evidentiranje radnih parametara (režim, temperature, struje); pregled/zatezanje električnih spojeva i zaštita; provjera elektroničkih sklopova; provjera ventilatora (rad, vibracije, osovina/ležišta); provjera rashladnog kruga na tragove propuštanja; funkcionalno ispitivanje i očitanje grešaka. </t>
  </si>
  <si>
    <t xml:space="preserve">Redovni servis vanjske VRF jedinice Cooper&amp;Hunter (model: CHV6-450NMX) – čišćenje kondenzatorskog izmjenjivača, kućišta i unutrašnjosti; provjera i evidentiranje radnih parametara (režim, temperature, struje); pregled/zatezanje električnih spojeva i zaštita; provjera elektroničkih sklopova; provjera ventilatora (rad, vibracije, osovina/ležišta); provjera rashladnog kruga na tragove propuštanja; funkcionalno ispitivanje i očitanje grešaka. </t>
  </si>
  <si>
    <t xml:space="preserve">Redovni servis vanjske VRF jedinice Cooper&amp;Hunter (model: CHV6-504NMX) – čišćenje kondenzatorskog izmjenjivača, kućišta i unutrašnjosti; provjera i evidentiranje radnih parametara (režim, temperature, struje); pregled/zatezanje električnih spojeva i zaštita; provjera elektroničkih sklopova; provjera ventilatora (rad, vibracije, osovina/ležišta); provjera rashladnog kruga na tragove propuštanja; funkcionalno ispitivanje i očitanje grešaka. </t>
  </si>
  <si>
    <t xml:space="preserve">Pregled i funkcionalno ispitivanje VRF kontrolera (model: CE58-00/EF(CM)) – provjera komunikacije svih sustava, očitanje i pohrana alarma (log), provjera postavki i rasporeda rada, provjera napajanja i priključaka, izrada zapisnika. </t>
  </si>
  <si>
    <t xml:space="preserve">Pregled funkcionalnosti žičnog regulatora (model: XE7A-24/HC) – provjera rada tipki/ekrana, komunikacije i osnovnih postavki; po potrebi korekcija postavki sukladno ovlastima i uputama proizvođača (tijekom servisa IU). </t>
  </si>
  <si>
    <t>kompl</t>
  </si>
  <si>
    <t>ATEST/KONTROLA NEPROPUSNOSTI RASHLADNOG KRUGA (svakih 6 mjeseci) – VRF sustav, po sustavu/vanjskoj jedinici. Obuhvat: provjera nepropusnosti cijelog rashladnog kruga pripadnog sustava, uključujući vanjske jedinice, sve pripadne unutarnje jedinice, cjevovod, sva grananja (Y-račve/razdjelnike) te sve dostupne spojeve i servisne ventile, sukladno uputama proizvođača i važećim propisima. Izrada i dostava zapisnika/atesta s rezultatima i popisom provjerenih točaka. Atest provodi ovlaštena osoba/servis ovlašten od nositelja jamstva.</t>
  </si>
  <si>
    <t xml:space="preserve">Redovni servis unutarnje VRF jedinice bez ukrasne maske (model: CHV-5SF28NK2) – čišćenje filtera, izmjenjivača i kućišta; čišćenje turbine/ventilatora i usisno‑tlačnih rešetki; provjera elektroničkih sklopova; provjera ventilatora (rad, vibracije, osovina/ležišta); provjera i čišćenje kadice/odvoda kondenzata (i pumpe ako postoji); dezinfekcija isparivača i  filtera; provjera/zatezanje električnih spojeva; provjera parametara rada, komunikacije i očitanje grešaka </t>
  </si>
  <si>
    <t xml:space="preserve">Redovni servis unutarnje VRF jedinice s ukrasnom maskom (model: CHV-5SK28NK2) - čišćenje filtera, maski, izmjenjivača i kućišta; čišćenje turbine/ventilatora i usisno‑tlačnih rešetki; provjera elektroničkih sklopova; provjera ventilatora (rad, vibracije, osovina/ležišta); provjera i čišćenje kadice/odvoda kondenzata (i pumpe ako postoji); dezinfekcija isparivača i  filtera; provjera/zatezanje električnih spojeva; provjera parametara rada, komunikacije i očitanje grešaka </t>
  </si>
  <si>
    <t xml:space="preserve">Redovni servis unutarnje VRF jedinice s ukrasnom maskom (model: CHV-5SK22NK2) –  čišćenje filtera, maski, izmjenjivača i kućišta; čišćenje turbine/ventilatora i usisno‑tlačnih rešetki; provjera elektroničkih sklopova; provjera ventilatora (rad, vibracije, osovina/ležišta); provjera i čišćenje kadice/odvoda kondenzata (i pumpe ako postoji); dezinfekcija isparivača i  filtera; provjera/zatezanje električnih spojeva; provjera parametara rada, komunikacije i očitanje grešaka </t>
  </si>
  <si>
    <t xml:space="preserve">Redovni servis VRF unutarnje zidne jedinice (model: CHV-5SW28NK2) –čišćenje filtera, izmjenjivača i kućišta; čišćenje turbine/ventilatora i usisno‑tlačnih rešetki; provjera elektroničkih sklopova; provjera ventilatora (rad, vibracije, osovina/ležišta); provjera i čišćenje kadice/odvoda kondenzata (i pumpe ako postoji); dezinfekcija isparivača i  filtera; provjera/zatezanje električnih spojeva; provjera parametara rada, komunikacije i očitanje grešaka </t>
  </si>
  <si>
    <t>Redovni servis električne konvekcijske grijalice 0,75 kW pregled, funkcionalno ispitivanje, (sigurnosna provjera, termostat).</t>
  </si>
  <si>
    <t>Promjena režima rada (ljeto/zima) + očitanje grešaka i provjera ključnih parametara VRF sustava (komplet lokacije) – uključuje usklađenje režima rada na kontroleru, provjeru komunikacije.</t>
  </si>
  <si>
    <t>Rekuperacija, pohrana i povratak plina u VRF sustav  i puštanje sustava u rad (u stavku uključen materijal, sati rada i potreban alat)</t>
  </si>
  <si>
    <t>Broj servisa u godini</t>
  </si>
  <si>
    <t>TROŠKOVNIK J-100/2026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</si>
</sst>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[$kn-41A]"/>
  </numFmts>
  <fonts count="13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Fira Sans"/>
      <family val="2"/>
    </font>
    <font>
      <b/>
      <i/>
      <sz val="10"/>
      <color rgb="FF000000"/>
      <name val="Fira Sans"/>
      <family val="2"/>
    </font>
    <font>
      <b/>
      <sz val="10"/>
      <name val="Fira Sans"/>
      <family val="2"/>
    </font>
    <font>
      <b/>
      <i/>
      <sz val="10"/>
      <name val="Fira Sans"/>
      <family val="2"/>
    </font>
    <font>
      <sz val="10"/>
      <name val="Fira Sans"/>
      <family val="2"/>
    </font>
    <font>
      <b/>
      <sz val="11"/>
      <name val="Fira Sans"/>
      <family val="2"/>
    </font>
    <font>
      <b/>
      <sz val="9"/>
      <name val="Fira Sans"/>
      <family val="2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top" wrapText="1"/>
    </xf>
    <xf numFmtId="0" fontId="11" fillId="0" borderId="0" xfId="0" applyFont="1" applyAlignment="1">
      <alignment vertical="top" wrapText="1"/>
    </xf>
    <xf numFmtId="165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/>
    <xf numFmtId="0" fontId="0" fillId="0" borderId="9" xfId="0" applyBorder="1"/>
    <xf numFmtId="0" fontId="0" fillId="0" borderId="2" xfId="0" applyBorder="1"/>
    <xf numFmtId="164" fontId="7" fillId="2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/>
    <xf numFmtId="164" fontId="4" fillId="2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0" fillId="0" borderId="9" xfId="0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6"/>
  <sheetViews>
    <sheetView tabSelected="1" zoomScaleNormal="100" workbookViewId="0">
      <selection activeCell="A2" sqref="A2:G2"/>
    </sheetView>
  </sheetViews>
  <sheetFormatPr defaultColWidth="9" defaultRowHeight="15" customHeight="1" x14ac:dyDescent="0.25"/>
  <cols>
    <col min="1" max="1" width="13.5703125" style="27" customWidth="1"/>
    <col min="2" max="2" width="37.140625" style="27" customWidth="1"/>
    <col min="3" max="5" width="13" style="27" customWidth="1"/>
    <col min="6" max="6" width="11.28515625" style="27" customWidth="1"/>
    <col min="7" max="7" width="15.85546875" style="27" customWidth="1"/>
  </cols>
  <sheetData>
    <row r="2" spans="1:7" ht="15" customHeight="1" x14ac:dyDescent="0.25">
      <c r="A2" s="45" t="s">
        <v>61</v>
      </c>
      <c r="B2" s="46"/>
      <c r="C2" s="46"/>
      <c r="D2" s="46"/>
      <c r="E2" s="46"/>
      <c r="F2" s="46"/>
      <c r="G2" s="46"/>
    </row>
    <row r="3" spans="1:7" ht="31.5" customHeight="1" thickBot="1" x14ac:dyDescent="0.3">
      <c r="A3" s="47" t="s">
        <v>44</v>
      </c>
      <c r="B3" s="46"/>
      <c r="C3" s="46"/>
      <c r="D3" s="46"/>
      <c r="E3" s="46"/>
      <c r="F3" s="46"/>
      <c r="G3" s="46"/>
    </row>
    <row r="4" spans="1:7" ht="39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60</v>
      </c>
      <c r="F4" s="3" t="s">
        <v>4</v>
      </c>
      <c r="G4" s="4" t="s">
        <v>5</v>
      </c>
    </row>
    <row r="5" spans="1:7" ht="15.75" customHeight="1" thickBot="1" x14ac:dyDescent="0.3">
      <c r="A5" s="5" t="s">
        <v>6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7" t="s">
        <v>7</v>
      </c>
    </row>
    <row r="6" spans="1:7" ht="44.25" customHeight="1" thickBot="1" x14ac:dyDescent="0.3">
      <c r="A6" s="48" t="s">
        <v>45</v>
      </c>
      <c r="B6" s="49"/>
      <c r="C6" s="49"/>
      <c r="D6" s="49"/>
      <c r="E6" s="49"/>
      <c r="F6" s="49"/>
      <c r="G6" s="50"/>
    </row>
    <row r="7" spans="1:7" ht="37.5" customHeight="1" thickBot="1" x14ac:dyDescent="0.3">
      <c r="A7" s="8" t="s">
        <v>8</v>
      </c>
      <c r="B7" s="42" t="s">
        <v>9</v>
      </c>
      <c r="C7" s="43"/>
      <c r="D7" s="43"/>
      <c r="E7" s="43"/>
      <c r="F7" s="43"/>
      <c r="G7" s="44"/>
    </row>
    <row r="8" spans="1:7" ht="15.75" customHeight="1" thickBot="1" x14ac:dyDescent="0.3">
      <c r="A8" s="9"/>
      <c r="B8" s="10"/>
      <c r="C8" s="11"/>
      <c r="D8" s="12"/>
      <c r="E8" s="12"/>
      <c r="F8" s="13"/>
      <c r="G8" s="14"/>
    </row>
    <row r="9" spans="1:7" ht="166.5" thickBot="1" x14ac:dyDescent="0.3">
      <c r="A9" s="15" t="s">
        <v>10</v>
      </c>
      <c r="B9" s="32" t="s">
        <v>46</v>
      </c>
      <c r="C9" s="17" t="s">
        <v>11</v>
      </c>
      <c r="D9" s="18">
        <v>2</v>
      </c>
      <c r="E9" s="18">
        <v>2</v>
      </c>
      <c r="F9" s="18">
        <v>0</v>
      </c>
      <c r="G9" s="19">
        <f>D9*E9*F9</f>
        <v>0</v>
      </c>
    </row>
    <row r="10" spans="1:7" ht="15.75" customHeight="1" thickBot="1" x14ac:dyDescent="0.3">
      <c r="A10" s="9"/>
      <c r="B10" s="10"/>
      <c r="C10" s="11"/>
      <c r="D10" s="12"/>
      <c r="E10" s="12"/>
      <c r="F10" s="13"/>
      <c r="G10" s="33"/>
    </row>
    <row r="11" spans="1:7" ht="166.5" thickBot="1" x14ac:dyDescent="0.3">
      <c r="A11" s="15" t="s">
        <v>12</v>
      </c>
      <c r="B11" s="32" t="s">
        <v>47</v>
      </c>
      <c r="C11" s="17" t="s">
        <v>11</v>
      </c>
      <c r="D11" s="18">
        <v>1</v>
      </c>
      <c r="E11" s="18">
        <v>2</v>
      </c>
      <c r="F11" s="18">
        <v>0</v>
      </c>
      <c r="G11" s="33">
        <f t="shared" ref="G11:G13" si="0">D11*E11*F11</f>
        <v>0</v>
      </c>
    </row>
    <row r="12" spans="1:7" s="27" customFormat="1" ht="15.75" customHeight="1" thickBot="1" x14ac:dyDescent="0.3">
      <c r="A12" s="15"/>
      <c r="B12" s="16"/>
      <c r="C12" s="17"/>
      <c r="D12" s="18"/>
      <c r="E12" s="18"/>
      <c r="F12" s="18"/>
      <c r="G12" s="33"/>
    </row>
    <row r="13" spans="1:7" ht="174.75" customHeight="1" thickBot="1" x14ac:dyDescent="0.3">
      <c r="A13" s="15" t="s">
        <v>13</v>
      </c>
      <c r="B13" s="16" t="s">
        <v>48</v>
      </c>
      <c r="C13" s="17" t="s">
        <v>11</v>
      </c>
      <c r="D13" s="18">
        <v>1</v>
      </c>
      <c r="E13" s="18">
        <v>2</v>
      </c>
      <c r="F13" s="18">
        <v>0</v>
      </c>
      <c r="G13" s="33">
        <f t="shared" si="0"/>
        <v>0</v>
      </c>
    </row>
    <row r="14" spans="1:7" s="27" customFormat="1" ht="15.75" thickBot="1" x14ac:dyDescent="0.3">
      <c r="A14" s="15"/>
      <c r="B14" s="16"/>
      <c r="C14" s="17"/>
      <c r="D14" s="18"/>
      <c r="E14" s="18"/>
      <c r="F14" s="18"/>
      <c r="G14" s="33"/>
    </row>
    <row r="15" spans="1:7" ht="192" thickBot="1" x14ac:dyDescent="0.3">
      <c r="A15" s="15" t="s">
        <v>14</v>
      </c>
      <c r="B15" s="32" t="s">
        <v>52</v>
      </c>
      <c r="C15" s="17" t="s">
        <v>51</v>
      </c>
      <c r="D15" s="18">
        <v>1</v>
      </c>
      <c r="E15" s="18">
        <v>2</v>
      </c>
      <c r="F15" s="18">
        <v>0</v>
      </c>
      <c r="G15" s="19">
        <f>D15*E15*F15</f>
        <v>0</v>
      </c>
    </row>
    <row r="16" spans="1:7" ht="15.75" customHeight="1" thickBot="1" x14ac:dyDescent="0.3">
      <c r="A16" s="9"/>
      <c r="B16" s="10"/>
      <c r="C16" s="11"/>
      <c r="D16" s="12"/>
      <c r="E16" s="12"/>
      <c r="F16" s="13"/>
      <c r="G16" s="35"/>
    </row>
    <row r="17" spans="1:7" ht="47.25" customHeight="1" thickBot="1" x14ac:dyDescent="0.3">
      <c r="A17" s="8" t="s">
        <v>15</v>
      </c>
      <c r="B17" s="34" t="s">
        <v>16</v>
      </c>
      <c r="C17" s="40"/>
      <c r="D17" s="40"/>
      <c r="E17" s="40"/>
      <c r="F17" s="40"/>
      <c r="G17" s="41"/>
    </row>
    <row r="18" spans="1:7" ht="175.5" customHeight="1" thickBot="1" x14ac:dyDescent="0.3">
      <c r="A18" s="15" t="s">
        <v>17</v>
      </c>
      <c r="B18" s="39" t="s">
        <v>53</v>
      </c>
      <c r="C18" s="36" t="s">
        <v>11</v>
      </c>
      <c r="D18" s="37">
        <v>49</v>
      </c>
      <c r="E18" s="37">
        <v>2</v>
      </c>
      <c r="F18" s="37">
        <v>0</v>
      </c>
      <c r="G18" s="38">
        <f>D18*E18*F18</f>
        <v>0</v>
      </c>
    </row>
    <row r="19" spans="1:7" ht="15.75" customHeight="1" thickBot="1" x14ac:dyDescent="0.3">
      <c r="A19" s="9"/>
      <c r="B19" s="10"/>
      <c r="C19" s="11"/>
      <c r="D19" s="12"/>
      <c r="E19" s="12"/>
      <c r="F19" s="13"/>
      <c r="G19" s="33"/>
    </row>
    <row r="20" spans="1:7" ht="166.5" thickBot="1" x14ac:dyDescent="0.3">
      <c r="A20" s="15" t="s">
        <v>18</v>
      </c>
      <c r="B20" s="16" t="s">
        <v>54</v>
      </c>
      <c r="C20" s="17" t="s">
        <v>11</v>
      </c>
      <c r="D20" s="18">
        <v>25</v>
      </c>
      <c r="E20" s="18">
        <v>2</v>
      </c>
      <c r="F20" s="18">
        <v>0</v>
      </c>
      <c r="G20" s="19">
        <f>D20*E20*F20</f>
        <v>0</v>
      </c>
    </row>
    <row r="21" spans="1:7" ht="15.75" customHeight="1" thickBot="1" x14ac:dyDescent="0.3">
      <c r="A21" s="9"/>
      <c r="B21" s="10"/>
      <c r="C21" s="11"/>
      <c r="D21" s="12"/>
      <c r="E21" s="12"/>
      <c r="F21" s="13"/>
      <c r="G21" s="33"/>
    </row>
    <row r="22" spans="1:7" ht="166.5" thickBot="1" x14ac:dyDescent="0.3">
      <c r="A22" s="15" t="s">
        <v>19</v>
      </c>
      <c r="B22" s="16" t="s">
        <v>55</v>
      </c>
      <c r="C22" s="17" t="s">
        <v>11</v>
      </c>
      <c r="D22" s="18">
        <v>2</v>
      </c>
      <c r="E22" s="18">
        <v>2</v>
      </c>
      <c r="F22" s="18">
        <v>0</v>
      </c>
      <c r="G22" s="19">
        <f>D22*E22*F22</f>
        <v>0</v>
      </c>
    </row>
    <row r="23" spans="1:7" ht="15.75" customHeight="1" thickBot="1" x14ac:dyDescent="0.3">
      <c r="A23" s="9"/>
      <c r="B23" s="10"/>
      <c r="C23" s="11"/>
      <c r="D23" s="12"/>
      <c r="E23" s="12"/>
      <c r="F23" s="13"/>
      <c r="G23" s="33"/>
    </row>
    <row r="24" spans="1:7" ht="166.5" thickBot="1" x14ac:dyDescent="0.3">
      <c r="A24" s="15" t="s">
        <v>20</v>
      </c>
      <c r="B24" s="16" t="s">
        <v>56</v>
      </c>
      <c r="C24" s="17" t="s">
        <v>11</v>
      </c>
      <c r="D24" s="18">
        <v>2</v>
      </c>
      <c r="E24" s="18">
        <v>2</v>
      </c>
      <c r="F24" s="18">
        <v>0</v>
      </c>
      <c r="G24" s="19">
        <f>D24*E24*F24</f>
        <v>0</v>
      </c>
    </row>
    <row r="25" spans="1:7" ht="15.75" customHeight="1" thickBot="1" x14ac:dyDescent="0.3">
      <c r="A25" s="9"/>
      <c r="B25" s="10"/>
      <c r="C25" s="11"/>
      <c r="D25" s="12"/>
      <c r="E25" s="12"/>
      <c r="F25" s="13"/>
      <c r="G25" s="33"/>
    </row>
    <row r="26" spans="1:7" ht="57" customHeight="1" thickBot="1" x14ac:dyDescent="0.3">
      <c r="A26" s="8" t="s">
        <v>21</v>
      </c>
      <c r="B26" s="42" t="s">
        <v>22</v>
      </c>
      <c r="C26" s="43"/>
      <c r="D26" s="43"/>
      <c r="E26" s="43"/>
      <c r="F26" s="43"/>
      <c r="G26" s="44"/>
    </row>
    <row r="27" spans="1:7" ht="15.75" customHeight="1" thickBot="1" x14ac:dyDescent="0.3">
      <c r="A27" s="9"/>
      <c r="B27" s="10"/>
      <c r="C27" s="11"/>
      <c r="D27" s="12"/>
      <c r="E27" s="12"/>
      <c r="F27" s="13"/>
      <c r="G27" s="14"/>
    </row>
    <row r="28" spans="1:7" ht="77.25" thickBot="1" x14ac:dyDescent="0.3">
      <c r="A28" s="15" t="s">
        <v>23</v>
      </c>
      <c r="B28" s="32" t="s">
        <v>49</v>
      </c>
      <c r="C28" s="17" t="s">
        <v>11</v>
      </c>
      <c r="D28" s="18">
        <v>2</v>
      </c>
      <c r="E28" s="18">
        <v>2</v>
      </c>
      <c r="F28" s="18">
        <v>0</v>
      </c>
      <c r="G28" s="19">
        <f>D28*E28*F28</f>
        <v>0</v>
      </c>
    </row>
    <row r="29" spans="1:7" ht="15.75" customHeight="1" thickBot="1" x14ac:dyDescent="0.3">
      <c r="A29" s="9"/>
      <c r="B29" s="10"/>
      <c r="C29" s="11"/>
      <c r="D29" s="12"/>
      <c r="E29" s="12"/>
      <c r="F29" s="13"/>
      <c r="G29" s="33"/>
    </row>
    <row r="30" spans="1:7" ht="77.25" thickBot="1" x14ac:dyDescent="0.3">
      <c r="A30" s="15" t="s">
        <v>24</v>
      </c>
      <c r="B30" s="32" t="s">
        <v>50</v>
      </c>
      <c r="C30" s="17" t="s">
        <v>11</v>
      </c>
      <c r="D30" s="18">
        <v>78</v>
      </c>
      <c r="E30" s="18">
        <v>2</v>
      </c>
      <c r="F30" s="18">
        <v>0</v>
      </c>
      <c r="G30" s="19">
        <f>D30*E30*F30</f>
        <v>0</v>
      </c>
    </row>
    <row r="31" spans="1:7" ht="15.75" customHeight="1" thickBot="1" x14ac:dyDescent="0.3">
      <c r="A31" s="9"/>
      <c r="B31" s="10"/>
      <c r="C31" s="11"/>
      <c r="D31" s="12"/>
      <c r="E31" s="12"/>
      <c r="F31" s="13"/>
      <c r="G31" s="33"/>
    </row>
    <row r="32" spans="1:7" ht="39" customHeight="1" thickBot="1" x14ac:dyDescent="0.3">
      <c r="A32" s="8" t="s">
        <v>25</v>
      </c>
      <c r="B32" s="42" t="s">
        <v>26</v>
      </c>
      <c r="C32" s="43"/>
      <c r="D32" s="43"/>
      <c r="E32" s="43"/>
      <c r="F32" s="43"/>
      <c r="G32" s="44"/>
    </row>
    <row r="33" spans="1:7" ht="15.75" customHeight="1" thickBot="1" x14ac:dyDescent="0.3">
      <c r="A33" s="9"/>
      <c r="B33" s="10"/>
      <c r="C33" s="11"/>
      <c r="D33" s="12"/>
      <c r="E33" s="12"/>
      <c r="F33" s="13"/>
      <c r="G33" s="33"/>
    </row>
    <row r="34" spans="1:7" ht="64.5" customHeight="1" thickBot="1" x14ac:dyDescent="0.3">
      <c r="A34" s="15" t="s">
        <v>27</v>
      </c>
      <c r="B34" s="16" t="s">
        <v>57</v>
      </c>
      <c r="C34" s="17" t="s">
        <v>11</v>
      </c>
      <c r="D34" s="18">
        <v>5</v>
      </c>
      <c r="E34" s="18">
        <v>1</v>
      </c>
      <c r="F34" s="18">
        <v>0</v>
      </c>
      <c r="G34" s="19">
        <f>D34*E34*F34</f>
        <v>0</v>
      </c>
    </row>
    <row r="35" spans="1:7" ht="15.75" customHeight="1" thickBot="1" x14ac:dyDescent="0.3">
      <c r="A35" s="9"/>
      <c r="B35" s="10"/>
      <c r="C35" s="11"/>
      <c r="D35" s="12"/>
      <c r="E35" s="12"/>
      <c r="F35" s="13"/>
      <c r="G35" s="33"/>
    </row>
    <row r="36" spans="1:7" ht="51" customHeight="1" thickBot="1" x14ac:dyDescent="0.3">
      <c r="A36" s="8" t="s">
        <v>28</v>
      </c>
      <c r="B36" s="42" t="s">
        <v>29</v>
      </c>
      <c r="C36" s="43"/>
      <c r="D36" s="43"/>
      <c r="E36" s="43"/>
      <c r="F36" s="43"/>
      <c r="G36" s="44"/>
    </row>
    <row r="37" spans="1:7" ht="15.75" customHeight="1" thickBot="1" x14ac:dyDescent="0.3">
      <c r="A37" s="9"/>
      <c r="B37" s="10"/>
      <c r="C37" s="11"/>
      <c r="D37" s="12"/>
      <c r="E37" s="12"/>
      <c r="F37" s="13"/>
      <c r="G37" s="33"/>
    </row>
    <row r="38" spans="1:7" ht="77.25" thickBot="1" x14ac:dyDescent="0.3">
      <c r="A38" s="15" t="s">
        <v>30</v>
      </c>
      <c r="B38" s="32" t="s">
        <v>58</v>
      </c>
      <c r="C38" s="17" t="s">
        <v>31</v>
      </c>
      <c r="D38" s="18">
        <v>1</v>
      </c>
      <c r="E38" s="18">
        <v>2</v>
      </c>
      <c r="F38" s="18">
        <v>0</v>
      </c>
      <c r="G38" s="19">
        <f>D38*E38*F38</f>
        <v>0</v>
      </c>
    </row>
    <row r="39" spans="1:7" ht="15.75" customHeight="1" thickBot="1" x14ac:dyDescent="0.3">
      <c r="A39" s="9"/>
      <c r="B39" s="10"/>
      <c r="C39" s="11"/>
      <c r="D39" s="12"/>
      <c r="E39" s="12"/>
      <c r="F39" s="13"/>
      <c r="G39" s="33"/>
    </row>
    <row r="40" spans="1:7" ht="80.25" customHeight="1" thickBot="1" x14ac:dyDescent="0.3">
      <c r="A40" s="8" t="s">
        <v>32</v>
      </c>
      <c r="B40" s="42" t="s">
        <v>36</v>
      </c>
      <c r="C40" s="43"/>
      <c r="D40" s="43"/>
      <c r="E40" s="43"/>
      <c r="F40" s="43"/>
      <c r="G40" s="44"/>
    </row>
    <row r="41" spans="1:7" ht="28.5" customHeight="1" thickBot="1" x14ac:dyDescent="0.3">
      <c r="A41" s="9"/>
      <c r="B41" s="10"/>
      <c r="C41" s="11"/>
      <c r="D41" s="12"/>
      <c r="E41" s="12"/>
      <c r="F41" s="13"/>
      <c r="G41" s="33"/>
    </row>
    <row r="42" spans="1:7" ht="90" customHeight="1" thickBot="1" x14ac:dyDescent="0.3">
      <c r="A42" s="15" t="s">
        <v>33</v>
      </c>
      <c r="B42" s="31" t="s">
        <v>43</v>
      </c>
      <c r="C42" s="17" t="s">
        <v>37</v>
      </c>
      <c r="D42" s="18">
        <v>40</v>
      </c>
      <c r="E42" s="18"/>
      <c r="F42" s="18">
        <v>0</v>
      </c>
      <c r="G42" s="19">
        <f>D42*F42</f>
        <v>0</v>
      </c>
    </row>
    <row r="43" spans="1:7" ht="15.75" customHeight="1" thickBot="1" x14ac:dyDescent="0.3">
      <c r="A43" s="9"/>
      <c r="B43" s="10"/>
      <c r="C43" s="11"/>
      <c r="D43" s="12"/>
      <c r="E43" s="12"/>
      <c r="F43" s="13"/>
      <c r="G43" s="33"/>
    </row>
    <row r="44" spans="1:7" ht="63" customHeight="1" thickBot="1" x14ac:dyDescent="0.3">
      <c r="A44" s="15" t="s">
        <v>34</v>
      </c>
      <c r="B44" s="32" t="s">
        <v>59</v>
      </c>
      <c r="C44" s="17" t="s">
        <v>51</v>
      </c>
      <c r="D44" s="18">
        <v>3</v>
      </c>
      <c r="E44" s="18"/>
      <c r="F44" s="18">
        <v>0</v>
      </c>
      <c r="G44" s="19">
        <f>D44*F44</f>
        <v>0</v>
      </c>
    </row>
    <row r="45" spans="1:7" ht="28.5" customHeight="1" thickBot="1" x14ac:dyDescent="0.3">
      <c r="A45" s="9"/>
      <c r="B45" s="10"/>
      <c r="C45" s="11"/>
      <c r="D45" s="12"/>
      <c r="E45" s="12"/>
      <c r="F45" s="13"/>
      <c r="G45" s="33"/>
    </row>
    <row r="46" spans="1:7" ht="72.75" customHeight="1" thickBot="1" x14ac:dyDescent="0.3">
      <c r="A46" s="15" t="s">
        <v>35</v>
      </c>
      <c r="B46" s="32" t="s">
        <v>42</v>
      </c>
      <c r="C46" s="17" t="s">
        <v>38</v>
      </c>
      <c r="D46" s="18">
        <v>30</v>
      </c>
      <c r="E46" s="18"/>
      <c r="F46" s="18">
        <v>0</v>
      </c>
      <c r="G46" s="19">
        <f>D46*F46</f>
        <v>0</v>
      </c>
    </row>
    <row r="47" spans="1:7" ht="15.75" thickBot="1" x14ac:dyDescent="0.3">
      <c r="A47" s="9"/>
      <c r="B47" s="10"/>
      <c r="C47" s="11"/>
      <c r="D47" s="12"/>
      <c r="E47" s="12"/>
      <c r="F47" s="13"/>
      <c r="G47" s="33"/>
    </row>
    <row r="48" spans="1:7" ht="60" customHeight="1" thickBot="1" x14ac:dyDescent="0.3">
      <c r="A48" s="20" t="s">
        <v>39</v>
      </c>
      <c r="B48" s="28"/>
      <c r="C48" s="28"/>
      <c r="D48" s="28"/>
      <c r="E48" s="28"/>
      <c r="F48" s="29"/>
      <c r="G48" s="30">
        <f>SUM(G9+G11+G13+G15+G18+G20+G22+G24+G28+G30+G34+G38+G42+G44+G46)</f>
        <v>0</v>
      </c>
    </row>
    <row r="49" spans="1:7" ht="57" customHeight="1" thickBot="1" x14ac:dyDescent="0.3">
      <c r="A49" s="20" t="s">
        <v>40</v>
      </c>
      <c r="B49" s="28"/>
      <c r="C49" s="28"/>
      <c r="D49" s="28"/>
      <c r="E49" s="28"/>
      <c r="F49" s="29"/>
      <c r="G49" s="21">
        <f>G48*0.25</f>
        <v>0</v>
      </c>
    </row>
    <row r="50" spans="1:7" ht="58.5" customHeight="1" thickBot="1" x14ac:dyDescent="0.3">
      <c r="A50" s="20" t="s">
        <v>41</v>
      </c>
      <c r="B50" s="28"/>
      <c r="C50" s="28"/>
      <c r="D50" s="28"/>
      <c r="E50" s="28"/>
      <c r="F50" s="29"/>
      <c r="G50" s="21">
        <f>G48+G49</f>
        <v>0</v>
      </c>
    </row>
    <row r="51" spans="1:7" ht="15.75" customHeight="1" x14ac:dyDescent="0.25">
      <c r="A51" s="22"/>
      <c r="B51" s="23"/>
      <c r="C51" s="23"/>
      <c r="D51" s="23"/>
      <c r="E51" s="23"/>
      <c r="F51" s="24"/>
      <c r="G51" s="25"/>
    </row>
    <row r="52" spans="1:7" ht="25.5" customHeight="1" x14ac:dyDescent="0.25"/>
    <row r="53" spans="1:7" ht="15.75" customHeight="1" x14ac:dyDescent="0.25"/>
    <row r="54" spans="1:7" ht="60.75" customHeight="1" x14ac:dyDescent="0.25"/>
    <row r="55" spans="1:7" ht="30.75" customHeight="1" x14ac:dyDescent="0.25"/>
    <row r="56" spans="1:7" ht="60" customHeight="1" x14ac:dyDescent="0.25">
      <c r="A56" s="26"/>
    </row>
  </sheetData>
  <mergeCells count="8">
    <mergeCell ref="B40:G40"/>
    <mergeCell ref="B36:G36"/>
    <mergeCell ref="A2:G2"/>
    <mergeCell ref="B32:G32"/>
    <mergeCell ref="B7:G7"/>
    <mergeCell ref="B26:G26"/>
    <mergeCell ref="A3:G3"/>
    <mergeCell ref="A6:G6"/>
  </mergeCells>
  <pageMargins left="0.7" right="0.7" top="0.75" bottom="0.75" header="0.511811023622047" footer="0.511811023622047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PS Split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Markovinović</dc:creator>
  <cp:lastModifiedBy>Emina Arslanagić</cp:lastModifiedBy>
  <cp:revision>0</cp:revision>
  <cp:lastPrinted>2026-01-30T12:41:22Z</cp:lastPrinted>
  <dcterms:created xsi:type="dcterms:W3CDTF">2021-02-04T12:42:17Z</dcterms:created>
  <dcterms:modified xsi:type="dcterms:W3CDTF">2026-04-02T11:05:49Z</dcterms:modified>
  <dc:language>en-US</dc:language>
</cp:coreProperties>
</file>