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0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<sst xmlns="http://schemas.openxmlformats.org/spreadsheetml/2006/main" count="513" uniqueCount="393">
  <si>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</si>
  <si>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</si>
  <si>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</si>
  <si>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</si>
  <si>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</si>
  <si>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</si>
  <si>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</si>
  <si>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</si>
  <si>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</si>
  <si>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</si>
  <si>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</si>
  <si>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</si>
  <si>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</si>
  <si>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</si>
  <si>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</si>
  <si>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</si>
  <si>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</si>
  <si>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</si>
  <si>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</si>
  <si>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</si>
  <si>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</si>
  <si>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</si>
  <si>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</si>
  <si>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</si>
  <si>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</si>
  <si>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</si>
  <si>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</si>
  <si>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</si>
  <si>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</si>
  <si>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</si>
  <si>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</si>
  <si>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</si>
  <si>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</si>
  <si>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</si>
  <si>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</si>
  <si>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</si>
  <si>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</si>
  <si>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</si>
  <si>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</si>
  <si>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</si>
  <si>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</si>
  <si>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</si>
  <si>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</si>
  <si>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</si>
  <si>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</si>
  <si>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</si>
  <si>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</si>
  <si>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</si>
  <si>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</si>
  <si>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</si>
  <si>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</si>
  <si>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</si>
  <si>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</si>
  <si>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</si>
  <si>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</si>
  <si>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</si>
  <si>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</si>
  <si>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</si>
  <si>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</si>
  <si>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</si>
  <si>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</si>
  <si>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</si>
  <si>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</si>
  <si>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</si>
  <si>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</si>
  <si>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</si>
  <si>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</si>
  <si>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</si>
  <si>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</si>
  <si>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</si>
  <si>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</si>
  <si>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</si>
  <si>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</si>
  <si>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</si>
  <si>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</si>
  <si>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</si>
  <si>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</si>
  <si>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</si>
  <si>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</si>
  <si>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</si>
  <si>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</si>
  <si>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</si>
  <si>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</si>
  <si>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</si>
  <si>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</si>
  <si>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</si>
  <si>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</si>
  <si>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</si>
  <si>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</si>
  <si>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</si>
  <si>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</si>
  <si>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</si>
  <si>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</si>
  <si>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</si>
  <si>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</si>
  <si>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</si>
  <si>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</si>
  <si>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</si>
  <si>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</si>
  <si>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</si>
  <si>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</si>
  <si>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</si>
  <si>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t xml:space="preserve"> 72 04 </t>
  </si>
  <si>
    <t>45 07 02</t>
  </si>
  <si>
    <t xml:space="preserve"> 72 08 </t>
  </si>
  <si>
    <t xml:space="preserve"> 72 09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</si>
  <si>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2020.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</si>
  <si>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61 08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</si>
  <si>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2020.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</si>
  <si>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29 08 13 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</si>
  <si>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</si>
  <si>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2020. - u milijardama kuna (plan)</t>
    </r>
  </si>
  <si>
    <r>
      <t xml:space="preserve">Ukupni rashodi za 2020.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</si>
  <si>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29 10 19</t>
  </si>
  <si>
    <t xml:space="preserve"> 74 02 </t>
  </si>
  <si>
    <t xml:space="preserve"> 74 07 </t>
  </si>
  <si>
    <t xml:space="preserve"> 74 03 </t>
  </si>
  <si>
    <t xml:space="preserve"> 63 09 </t>
  </si>
  <si>
    <t xml:space="preserve"> 62 06 </t>
  </si>
  <si>
    <t>29 01 13</t>
  </si>
  <si>
    <t>02 09 12</t>
  </si>
  <si>
    <t>28 03 25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</si>
  <si>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</si>
  <si>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 xml:space="preserve"> 72 07 </t>
  </si>
  <si>
    <t xml:space="preserve"> 74 11 </t>
  </si>
  <si>
    <t xml:space="preserve"> 72 05 </t>
  </si>
  <si>
    <t xml:space="preserve"> 61 05 </t>
  </si>
  <si>
    <t xml:space="preserve"> 59 09 </t>
  </si>
  <si>
    <t xml:space="preserve"> 62 00 </t>
  </si>
  <si>
    <t xml:space="preserve">   19 01   </t>
  </si>
  <si>
    <t>35 00 02</t>
  </si>
  <si>
    <t>36 08 25</t>
  </si>
  <si>
    <t>18.</t>
  </si>
  <si>
    <t>Korisnici koji pravo na mirovinu ostvaruju prema Zakonu o vatrogastvu (NN 125/19)*</t>
  </si>
  <si>
    <t>* Od lipnja 2020. u primjeni je Zakon o vatrogastvu (NN 125/19).</t>
  </si>
  <si>
    <t xml:space="preserve"> 65 02 </t>
  </si>
  <si>
    <t xml:space="preserve"> 67 07 </t>
  </si>
  <si>
    <t xml:space="preserve"> 62 04 </t>
  </si>
  <si>
    <t xml:space="preserve"> 61 07 </t>
  </si>
  <si>
    <t>31 06 20</t>
  </si>
  <si>
    <t>28 03 16</t>
  </si>
  <si>
    <t xml:space="preserve"> 62 11 </t>
  </si>
  <si>
    <t xml:space="preserve"> 54 00 </t>
  </si>
  <si>
    <t xml:space="preserve"> 62 05 </t>
  </si>
  <si>
    <t xml:space="preserve"> 36 10 26 </t>
  </si>
  <si>
    <t xml:space="preserve"> 64 01 </t>
  </si>
  <si>
    <t xml:space="preserve"> 63 06 </t>
  </si>
  <si>
    <t xml:space="preserve"> 62 08 </t>
  </si>
  <si>
    <t xml:space="preserve">   21 04   </t>
  </si>
  <si>
    <t xml:space="preserve">   18 08   </t>
  </si>
  <si>
    <t>29 01 03</t>
  </si>
  <si>
    <t>34 10 09</t>
  </si>
  <si>
    <t>36 05 21</t>
  </si>
  <si>
    <t>28 10 17</t>
  </si>
  <si>
    <t>34 11 00</t>
  </si>
  <si>
    <t>38 04 16</t>
  </si>
  <si>
    <t>30 11 13</t>
  </si>
  <si>
    <t>40 04 01</t>
  </si>
  <si>
    <t>39 11 27</t>
  </si>
  <si>
    <t>29 02 21</t>
  </si>
  <si>
    <t xml:space="preserve"> 33 01 03  </t>
  </si>
  <si>
    <t>18 07 23</t>
  </si>
  <si>
    <t xml:space="preserve"> 27 08 25  </t>
  </si>
  <si>
    <t>1:1,25</t>
  </si>
  <si>
    <t>PREGLED OSNOVNIH PODATAKA O STANJU U SUSTAVU MIROVINSKOG OSIGURANJA za kolovoz 2020. (isplata u rujnu 2020.)</t>
  </si>
  <si>
    <t>31 08 00</t>
  </si>
  <si>
    <t>42 06 29</t>
  </si>
  <si>
    <t>24 10 17</t>
  </si>
  <si>
    <t>31 04 13</t>
  </si>
  <si>
    <t>35 11 18</t>
  </si>
  <si>
    <t>35 06 08</t>
  </si>
  <si>
    <t>32 06 01</t>
  </si>
  <si>
    <t>21 11 05</t>
  </si>
  <si>
    <t>28 04 16</t>
  </si>
  <si>
    <t>30 08 21</t>
  </si>
  <si>
    <t xml:space="preserve"> 42 06 18 </t>
  </si>
  <si>
    <t xml:space="preserve"> 42 02 10 </t>
  </si>
  <si>
    <t>27 00 01</t>
  </si>
  <si>
    <t>37 06 29</t>
  </si>
  <si>
    <t xml:space="preserve"> 73 11 </t>
  </si>
  <si>
    <t xml:space="preserve"> 71 07 </t>
  </si>
  <si>
    <t>42 07 00</t>
  </si>
  <si>
    <t>24 06 23</t>
  </si>
  <si>
    <t>31 02 24</t>
  </si>
  <si>
    <t>35 09 04</t>
  </si>
  <si>
    <t>32 04 03</t>
  </si>
  <si>
    <t>22 00 00</t>
  </si>
  <si>
    <t>30 05 19</t>
  </si>
  <si>
    <t xml:space="preserve"> 65 01 </t>
  </si>
  <si>
    <t xml:space="preserve"> 73 09 </t>
  </si>
  <si>
    <t xml:space="preserve"> 67 02 </t>
  </si>
  <si>
    <t xml:space="preserve"> 61 06 </t>
  </si>
  <si>
    <t xml:space="preserve"> 71 04 </t>
  </si>
  <si>
    <t xml:space="preserve"> 42 02 14 </t>
  </si>
  <si>
    <t>26 08 04</t>
  </si>
  <si>
    <t>37 08 18</t>
  </si>
  <si>
    <t xml:space="preserve"> 30 09 07 </t>
  </si>
  <si>
    <t xml:space="preserve"> 42 02 07 </t>
  </si>
  <si>
    <t xml:space="preserve"> 33 00 14 </t>
  </si>
  <si>
    <t xml:space="preserve"> 37 00 00 </t>
  </si>
  <si>
    <t xml:space="preserve"> 35 03 02 </t>
  </si>
  <si>
    <t xml:space="preserve"> 33 10 19 </t>
  </si>
  <si>
    <t xml:space="preserve"> 24 01 21 </t>
  </si>
  <si>
    <t xml:space="preserve"> 29 09 23 </t>
  </si>
  <si>
    <t xml:space="preserve"> 32 07 18 </t>
  </si>
  <si>
    <t xml:space="preserve"> 64 03 </t>
  </si>
  <si>
    <t xml:space="preserve"> 59 10 </t>
  </si>
  <si>
    <t xml:space="preserve"> 59 00 </t>
  </si>
  <si>
    <t xml:space="preserve"> 31 04 29 </t>
  </si>
  <si>
    <t xml:space="preserve"> 42 01 22 </t>
  </si>
  <si>
    <t xml:space="preserve"> 33 09 26 </t>
  </si>
  <si>
    <t xml:space="preserve"> 34 11 20 </t>
  </si>
  <si>
    <t xml:space="preserve"> 34 06 10 </t>
  </si>
  <si>
    <t xml:space="preserve"> 24 04 14 </t>
  </si>
  <si>
    <t xml:space="preserve"> 29 10 14 </t>
  </si>
  <si>
    <t xml:space="preserve"> 33 01 09 </t>
  </si>
  <si>
    <t xml:space="preserve"> 58 08 </t>
  </si>
  <si>
    <t xml:space="preserve"> 53 06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</si>
  <si>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31.08.2020.</t>
    </r>
  </si>
  <si>
    <r>
      <t xml:space="preserve">SVEUKUPAN broj </t>
    </r>
    <r>
      <rPr>
        <b/>
        <sz val="10"/>
        <color theme="1"/>
        <rFont val="Calibri"/>
        <family val="2"/>
        <charset val="238"/>
        <scheme val="minor"/>
      </rPr>
      <t>korisnika mirovine 31.08.2020.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</si>
  <si>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srpanj 2020. (izvor: DZS)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</si>
  <si>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</si>
  <si>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01.07.2020. </t>
    </r>
  </si>
  <si>
    <t>stanje podataka: 31. kolovoza 2020.</t>
  </si>
  <si>
    <t>15 01 02</t>
  </si>
  <si>
    <t>16 03 24</t>
  </si>
  <si>
    <t>14 01 02</t>
  </si>
  <si>
    <t>16 04 16</t>
  </si>
  <si>
    <t>15 04 14</t>
  </si>
  <si>
    <t>16 04 15</t>
  </si>
  <si>
    <t>13 04 09</t>
  </si>
  <si>
    <t>15 03 00</t>
  </si>
  <si>
    <t>17 08 02</t>
  </si>
  <si>
    <t>18 01 03</t>
  </si>
  <si>
    <t>14 11 19</t>
  </si>
  <si>
    <t>18 02 00</t>
  </si>
  <si>
    <t>25 01 00</t>
  </si>
  <si>
    <t>25 06 00</t>
  </si>
  <si>
    <t>21 04 09</t>
  </si>
  <si>
    <t>27 04 26</t>
  </si>
  <si>
    <t>28 10 08</t>
  </si>
  <si>
    <t>29 11 14</t>
  </si>
  <si>
    <t>23 03 23</t>
  </si>
  <si>
    <t>33 03 09</t>
  </si>
  <si>
    <t>34 02 23</t>
  </si>
  <si>
    <t>25 06 24</t>
  </si>
  <si>
    <t>33 07 17</t>
  </si>
  <si>
    <t>34 09 23</t>
  </si>
  <si>
    <t>35 04 13</t>
  </si>
  <si>
    <t>26 09 12</t>
  </si>
  <si>
    <t>35 09 29</t>
  </si>
  <si>
    <t>36 04 08</t>
  </si>
  <si>
    <t>28 03 28</t>
  </si>
  <si>
    <t>36 04 16</t>
  </si>
  <si>
    <t>37 08 11</t>
  </si>
  <si>
    <t>38 00 04</t>
  </si>
  <si>
    <t>29 05 12</t>
  </si>
  <si>
    <t>36 08 20</t>
  </si>
  <si>
    <t>38 07 00</t>
  </si>
  <si>
    <t>38 10 11</t>
  </si>
  <si>
    <t>29 04 11</t>
  </si>
  <si>
    <t>37 02 24</t>
  </si>
  <si>
    <t>38 05 26</t>
  </si>
  <si>
    <t>38 08 17</t>
  </si>
  <si>
    <t>29 02 23</t>
  </si>
  <si>
    <t>37 10 03</t>
  </si>
  <si>
    <t>38 05 17</t>
  </si>
  <si>
    <t>28 11 20</t>
  </si>
  <si>
    <t>39 03 02</t>
  </si>
  <si>
    <t>38 09 26</t>
  </si>
  <si>
    <t>38 09 24</t>
  </si>
  <si>
    <t>29 08 20</t>
  </si>
  <si>
    <t>41 08 24</t>
  </si>
  <si>
    <t>40 08 27</t>
  </si>
  <si>
    <t>40 09 19</t>
  </si>
  <si>
    <t>40 03 26</t>
  </si>
  <si>
    <t>13 10 15</t>
  </si>
  <si>
    <t>20 04 01</t>
  </si>
  <si>
    <t>10 09 09</t>
  </si>
  <si>
    <t>15 01 20</t>
  </si>
  <si>
    <t>16 04 26</t>
  </si>
  <si>
    <t>10 01 26</t>
  </si>
  <si>
    <t>12 00 15</t>
  </si>
  <si>
    <t>17 02 29</t>
  </si>
  <si>
    <t>18 05 22</t>
  </si>
  <si>
    <t>11 01 02</t>
  </si>
  <si>
    <t>16 07 03</t>
  </si>
  <si>
    <t>21 10 22</t>
  </si>
  <si>
    <t>22 02 05</t>
  </si>
  <si>
    <t>14 08 20</t>
  </si>
  <si>
    <t>22 06 01</t>
  </si>
  <si>
    <t>24 03 07</t>
  </si>
  <si>
    <t>24 10 13</t>
  </si>
  <si>
    <t>13 11 01</t>
  </si>
  <si>
    <t>25 00 16</t>
  </si>
  <si>
    <t>31 01 23</t>
  </si>
  <si>
    <t>31 10 19</t>
  </si>
  <si>
    <t>20 07 12</t>
  </si>
  <si>
    <t>30 05 07</t>
  </si>
  <si>
    <t>32 05 09</t>
  </si>
  <si>
    <t>32 09 02</t>
  </si>
  <si>
    <t>23 02 03</t>
  </si>
  <si>
    <t>32 11 00</t>
  </si>
  <si>
    <t>33 06 21</t>
  </si>
  <si>
    <t>33 10 02</t>
  </si>
  <si>
    <t>24 01 27</t>
  </si>
  <si>
    <t>33 08 21</t>
  </si>
  <si>
    <t>34 07 21</t>
  </si>
  <si>
    <t>34 10 04</t>
  </si>
  <si>
    <t>26 03 26</t>
  </si>
  <si>
    <t>34 06 21</t>
  </si>
  <si>
    <t>34 11 29</t>
  </si>
  <si>
    <t>35 01 22</t>
  </si>
  <si>
    <t>26 11 18</t>
  </si>
  <si>
    <t>35 03 24</t>
  </si>
  <si>
    <t>26 01 14</t>
  </si>
  <si>
    <t>34 10 21</t>
  </si>
  <si>
    <t>28 07 06</t>
  </si>
  <si>
    <t>35 07 09</t>
  </si>
  <si>
    <t>35 08 28</t>
  </si>
  <si>
    <t>28 02 05</t>
  </si>
  <si>
    <t>38 07 29</t>
  </si>
  <si>
    <t>36 06 12</t>
  </si>
  <si>
    <t>36 08 07</t>
  </si>
  <si>
    <t>28 10 02</t>
  </si>
  <si>
    <t>30 02 06</t>
  </si>
  <si>
    <t>18 02 07</t>
  </si>
  <si>
    <t>25 06 08</t>
  </si>
  <si>
    <t>15 01 19</t>
  </si>
  <si>
    <t>16 01 12</t>
  </si>
  <si>
    <t>14 01 04</t>
  </si>
  <si>
    <t>17 02 18</t>
  </si>
  <si>
    <t>15 06 20</t>
  </si>
  <si>
    <t>16 03 08</t>
  </si>
  <si>
    <t>13 06 06</t>
  </si>
  <si>
    <t>16 05 20</t>
  </si>
  <si>
    <t>17 08 17</t>
  </si>
  <si>
    <t>18 00 19</t>
  </si>
  <si>
    <t>15 00 26</t>
  </si>
  <si>
    <t>18 04 26</t>
  </si>
  <si>
    <t>25 05 22</t>
  </si>
  <si>
    <t>25 10 25</t>
  </si>
  <si>
    <t>21 06 25</t>
  </si>
  <si>
    <t>28 06 13</t>
  </si>
  <si>
    <t>32 04 06</t>
  </si>
  <si>
    <t>24 09 28</t>
  </si>
  <si>
    <t>31 08 23</t>
  </si>
  <si>
    <t>34 02 10</t>
  </si>
  <si>
    <t>35 05 04</t>
  </si>
  <si>
    <t>26 04 11</t>
  </si>
  <si>
    <t>34 08 23</t>
  </si>
  <si>
    <t>35 09 23</t>
  </si>
  <si>
    <t>36 07 18</t>
  </si>
  <si>
    <t>27 04 10</t>
  </si>
  <si>
    <t>36 08 04</t>
  </si>
  <si>
    <t>37 08 15</t>
  </si>
  <si>
    <t>38 02 28</t>
  </si>
  <si>
    <t>29 06 19</t>
  </si>
  <si>
    <t>37 01 07</t>
  </si>
  <si>
    <t>39 01 00</t>
  </si>
  <si>
    <t>39 06 01</t>
  </si>
  <si>
    <t>30 10 00</t>
  </si>
  <si>
    <t>37 04 25</t>
  </si>
  <si>
    <t>30 08 28</t>
  </si>
  <si>
    <t>37 08 28</t>
  </si>
  <si>
    <t>39 10 29</t>
  </si>
  <si>
    <t>40 02 28</t>
  </si>
  <si>
    <t>30 07 23</t>
  </si>
  <si>
    <t>38 01 29</t>
  </si>
  <si>
    <t>39 09 05</t>
  </si>
  <si>
    <t>39 11 03</t>
  </si>
  <si>
    <t>39 05 18</t>
  </si>
  <si>
    <t>39 11 15</t>
  </si>
  <si>
    <t>39 11 07</t>
  </si>
  <si>
    <t>31 00 10</t>
  </si>
  <si>
    <t>41 10 24</t>
  </si>
  <si>
    <t>41 03 13</t>
  </si>
  <si>
    <t>41 04 02</t>
  </si>
  <si>
    <t>40 03 11</t>
  </si>
  <si>
    <t>33 02 07</t>
  </si>
  <si>
    <t>22 04 29</t>
  </si>
  <si>
    <t xml:space="preserve"> 32 00 28  </t>
  </si>
  <si>
    <t xml:space="preserve"> 34 11 07  </t>
  </si>
  <si>
    <t xml:space="preserve"> 31 00 22  </t>
  </si>
  <si>
    <t>30 08 27</t>
  </si>
  <si>
    <t xml:space="preserve"> 33 01 25  </t>
  </si>
  <si>
    <t xml:space="preserve"> 37 11 28  </t>
  </si>
  <si>
    <t xml:space="preserve"> 29 05 09  </t>
  </si>
  <si>
    <t xml:space="preserve"> 33 01 02  </t>
  </si>
  <si>
    <t xml:space="preserve"> 28 05 02  </t>
  </si>
  <si>
    <t xml:space="preserve"> 41 10 27  </t>
  </si>
  <si>
    <t xml:space="preserve"> 29 00 12  </t>
  </si>
  <si>
    <t>07 00 17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</si>
</sst>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2020. godini prema Zakonu o mirovinskom osiguranju - NOVI KORISNICI</c:v>
                </c:pt>
                <c:pt idx="1">
                  <c:v>Korisnici mirovina kojima je u 2020.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31931</c:v>
                </c:pt>
                <c:pt idx="1">
                  <c:v>30808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32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1:1,25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31.08.2020.</c:v>
                </c:pt>
                <c:pt idx="1">
                  <c:v>SVEUKUPAN broj korisnika mirovine 31.08.2020.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1553879</c:v>
                </c:pt>
                <c:pt idx="1">
                  <c:v>1243722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31.08.2020.</c:v>
                </c:pt>
                <c:pt idx="1">
                  <c:v>SVEUKUPAN broj korisnika mirovine 31.08.2020.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2869.2</c:v>
                </c:pt>
                <c:pt idx="1">
                  <c:v>2952.3245104473108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30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2869.2</c:v>
                </c:pt>
                <c:pt idx="1">
                  <c:v>2952.3245104473108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42.683725081820882</c:v>
                </c:pt>
                <c:pt idx="1">
                  <c:v>43.92032892661873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3467</c:v>
                </c:pt>
                <c:pt idx="1">
                  <c:v>23849</c:v>
                </c:pt>
                <c:pt idx="2">
                  <c:v>93631</c:v>
                </c:pt>
                <c:pt idx="3">
                  <c:v>143228</c:v>
                </c:pt>
                <c:pt idx="4">
                  <c:v>197059</c:v>
                </c:pt>
                <c:pt idx="5">
                  <c:v>148142</c:v>
                </c:pt>
                <c:pt idx="6">
                  <c:v>110444</c:v>
                </c:pt>
                <c:pt idx="7">
                  <c:v>77948</c:v>
                </c:pt>
                <c:pt idx="8">
                  <c:v>63479</c:v>
                </c:pt>
                <c:pt idx="9">
                  <c:v>38902</c:v>
                </c:pt>
                <c:pt idx="10">
                  <c:v>40282</c:v>
                </c:pt>
                <c:pt idx="11">
                  <c:v>16556</c:v>
                </c:pt>
                <c:pt idx="12">
                  <c:v>6787</c:v>
                </c:pt>
                <c:pt idx="13">
                  <c:v>7233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124</c:v>
                </c:pt>
                <c:pt idx="1">
                  <c:v>10242</c:v>
                </c:pt>
                <c:pt idx="2">
                  <c:v>8720</c:v>
                </c:pt>
                <c:pt idx="3">
                  <c:v>15507</c:v>
                </c:pt>
                <c:pt idx="4">
                  <c:v>61583</c:v>
                </c:pt>
                <c:pt idx="5">
                  <c:v>44919</c:v>
                </c:pt>
                <c:pt idx="6">
                  <c:v>33163</c:v>
                </c:pt>
                <c:pt idx="7">
                  <c:v>25662</c:v>
                </c:pt>
                <c:pt idx="8">
                  <c:v>20218</c:v>
                </c:pt>
                <c:pt idx="9">
                  <c:v>10993</c:v>
                </c:pt>
                <c:pt idx="10">
                  <c:v>11332</c:v>
                </c:pt>
                <c:pt idx="11">
                  <c:v>4684</c:v>
                </c:pt>
                <c:pt idx="12">
                  <c:v>1771</c:v>
                </c:pt>
                <c:pt idx="13">
                  <c:v>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3343</c:v>
                </c:pt>
                <c:pt idx="1">
                  <c:v>13607</c:v>
                </c:pt>
                <c:pt idx="2">
                  <c:v>84911</c:v>
                </c:pt>
                <c:pt idx="3">
                  <c:v>127721</c:v>
                </c:pt>
                <c:pt idx="4">
                  <c:v>135476</c:v>
                </c:pt>
                <c:pt idx="5">
                  <c:v>103223</c:v>
                </c:pt>
                <c:pt idx="6">
                  <c:v>77281</c:v>
                </c:pt>
                <c:pt idx="7">
                  <c:v>52286</c:v>
                </c:pt>
                <c:pt idx="8">
                  <c:v>43261</c:v>
                </c:pt>
                <c:pt idx="9">
                  <c:v>27909</c:v>
                </c:pt>
                <c:pt idx="10">
                  <c:v>28950</c:v>
                </c:pt>
                <c:pt idx="11">
                  <c:v>11872</c:v>
                </c:pt>
                <c:pt idx="12">
                  <c:v>5016</c:v>
                </c:pt>
                <c:pt idx="13">
                  <c:v>6398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8368</c:v>
                </c:pt>
                <c:pt idx="1">
                  <c:v>8522</c:v>
                </c:pt>
                <c:pt idx="2">
                  <c:v>577</c:v>
                </c:pt>
                <c:pt idx="3">
                  <c:v>32</c:v>
                </c:pt>
                <c:pt idx="4" formatCode="0">
                  <c:v>15812</c:v>
                </c:pt>
                <c:pt idx="5">
                  <c:v>3621</c:v>
                </c:pt>
                <c:pt idx="6">
                  <c:v>2708</c:v>
                </c:pt>
                <c:pt idx="7">
                  <c:v>71136</c:v>
                </c:pt>
                <c:pt idx="8">
                  <c:v>45445</c:v>
                </c:pt>
                <c:pt idx="9">
                  <c:v>5103</c:v>
                </c:pt>
                <c:pt idx="10">
                  <c:v>150</c:v>
                </c:pt>
                <c:pt idx="11">
                  <c:v>8719</c:v>
                </c:pt>
                <c:pt idx="12">
                  <c:v>681</c:v>
                </c:pt>
                <c:pt idx="13">
                  <c:v>91</c:v>
                </c:pt>
                <c:pt idx="14">
                  <c:v>31</c:v>
                </c:pt>
                <c:pt idx="15">
                  <c:v>135</c:v>
                </c:pt>
                <c:pt idx="16">
                  <c:v>254</c:v>
                </c:pt>
                <c:pt idx="17">
                  <c:v>861</c:v>
                </c:pt>
                <c:pt idx="18">
                  <c:v>182</c:v>
                </c:pt>
                <c:pt idx="19">
                  <c:v>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4431.5200000000004</c:v>
                </c:pt>
                <c:pt idx="1">
                  <c:v>4338.6000000000004</c:v>
                </c:pt>
                <c:pt idx="2">
                  <c:v>4231.6000000000004</c:v>
                </c:pt>
                <c:pt idx="3">
                  <c:v>4104.59</c:v>
                </c:pt>
                <c:pt idx="4">
                  <c:v>3963.2</c:v>
                </c:pt>
                <c:pt idx="5">
                  <c:v>2534.98</c:v>
                </c:pt>
                <c:pt idx="6">
                  <c:v>4040.25</c:v>
                </c:pt>
                <c:pt idx="7">
                  <c:v>6025.09</c:v>
                </c:pt>
                <c:pt idx="8">
                  <c:v>2835.29</c:v>
                </c:pt>
                <c:pt idx="9">
                  <c:v>3356.94</c:v>
                </c:pt>
                <c:pt idx="10">
                  <c:v>3291.05</c:v>
                </c:pt>
                <c:pt idx="11">
                  <c:v>2975.78</c:v>
                </c:pt>
                <c:pt idx="12">
                  <c:v>10167.89</c:v>
                </c:pt>
                <c:pt idx="13">
                  <c:v>3418.24</c:v>
                </c:pt>
                <c:pt idx="14">
                  <c:v>3812.1</c:v>
                </c:pt>
                <c:pt idx="15">
                  <c:v>9249.18</c:v>
                </c:pt>
                <c:pt idx="16">
                  <c:v>4010.41</c:v>
                </c:pt>
                <c:pt idx="17">
                  <c:v>3249.18</c:v>
                </c:pt>
                <c:pt idx="18">
                  <c:v>2159.7399999999998</c:v>
                </c:pt>
                <c:pt idx="19">
                  <c:v>3345.48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S21" sqref="S2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4" t="s">
        <v>164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24" s="1" customFormat="1" ht="15.75" x14ac:dyDescent="0.2">
      <c r="A2" s="175" t="s">
        <v>8</v>
      </c>
      <c r="B2" s="169" t="s">
        <v>9</v>
      </c>
      <c r="C2" s="170" t="s">
        <v>96</v>
      </c>
      <c r="D2" s="169" t="s">
        <v>91</v>
      </c>
      <c r="E2" s="162" t="s">
        <v>92</v>
      </c>
      <c r="F2" s="172" t="s">
        <v>0</v>
      </c>
      <c r="G2" s="172"/>
      <c r="H2" s="172"/>
      <c r="I2" s="172"/>
      <c r="J2" s="172"/>
      <c r="K2" s="172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5"/>
      <c r="B3" s="169"/>
      <c r="C3" s="170"/>
      <c r="D3" s="169"/>
      <c r="E3" s="163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1" t="s">
        <v>90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499982</v>
      </c>
      <c r="C5" s="29">
        <v>2763.92</v>
      </c>
      <c r="D5" s="30" t="s">
        <v>165</v>
      </c>
      <c r="E5" s="30" t="s">
        <v>124</v>
      </c>
      <c r="F5" s="130">
        <v>410053</v>
      </c>
      <c r="G5" s="31">
        <v>3193.68</v>
      </c>
      <c r="H5" s="32" t="s">
        <v>139</v>
      </c>
      <c r="I5" s="33" t="s">
        <v>124</v>
      </c>
      <c r="J5" s="34">
        <f t="shared" ref="J5:J14" si="0">G5/$C$48*100</f>
        <v>47.51085986313597</v>
      </c>
      <c r="K5" s="34">
        <f>F5/$F$14*100</f>
        <v>42.229664667710942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35921</v>
      </c>
      <c r="C6" s="36">
        <v>3698.23</v>
      </c>
      <c r="D6" s="37" t="s">
        <v>166</v>
      </c>
      <c r="E6" s="37" t="s">
        <v>135</v>
      </c>
      <c r="F6" s="131">
        <v>31437</v>
      </c>
      <c r="G6" s="38">
        <v>3897.76</v>
      </c>
      <c r="H6" s="39" t="s">
        <v>181</v>
      </c>
      <c r="I6" s="40" t="s">
        <v>188</v>
      </c>
      <c r="J6" s="41">
        <f t="shared" si="0"/>
        <v>57.985123475156207</v>
      </c>
      <c r="K6" s="41">
        <f>F6/$F$14*100</f>
        <v>3.2375667734630129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99</v>
      </c>
      <c r="B7" s="123">
        <v>83995</v>
      </c>
      <c r="C7" s="36">
        <v>2439.7399999999998</v>
      </c>
      <c r="D7" s="37" t="s">
        <v>167</v>
      </c>
      <c r="E7" s="37" t="s">
        <v>179</v>
      </c>
      <c r="F7" s="131">
        <v>72357</v>
      </c>
      <c r="G7" s="38">
        <v>2753.82</v>
      </c>
      <c r="H7" s="39" t="s">
        <v>182</v>
      </c>
      <c r="I7" s="40" t="s">
        <v>189</v>
      </c>
      <c r="J7" s="41">
        <f t="shared" si="0"/>
        <v>40.967271645343651</v>
      </c>
      <c r="K7" s="41">
        <f t="shared" ref="K7:K13" si="1">F7/$F$14*100</f>
        <v>7.4517485455820616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619898</v>
      </c>
      <c r="C8" s="43">
        <v>2774.13</v>
      </c>
      <c r="D8" s="44" t="s">
        <v>168</v>
      </c>
      <c r="E8" s="44" t="s">
        <v>114</v>
      </c>
      <c r="F8" s="132">
        <v>513847</v>
      </c>
      <c r="G8" s="45">
        <v>3174.82</v>
      </c>
      <c r="H8" s="46" t="s">
        <v>183</v>
      </c>
      <c r="I8" s="47" t="s">
        <v>114</v>
      </c>
      <c r="J8" s="80">
        <f t="shared" si="0"/>
        <v>47.230288604581972</v>
      </c>
      <c r="K8" s="80">
        <f t="shared" si="1"/>
        <v>52.918979986756021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202367</v>
      </c>
      <c r="C9" s="36">
        <v>2659.2</v>
      </c>
      <c r="D9" s="37" t="s">
        <v>169</v>
      </c>
      <c r="E9" s="37" t="s">
        <v>136</v>
      </c>
      <c r="F9" s="131">
        <v>165965</v>
      </c>
      <c r="G9" s="38">
        <v>2965.48</v>
      </c>
      <c r="H9" s="39" t="s">
        <v>184</v>
      </c>
      <c r="I9" s="40" t="s">
        <v>190</v>
      </c>
      <c r="J9" s="41">
        <f t="shared" si="0"/>
        <v>44.116036893781612</v>
      </c>
      <c r="K9" s="41">
        <f t="shared" si="1"/>
        <v>17.092049799846961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331</v>
      </c>
      <c r="C10" s="36">
        <v>2908.3</v>
      </c>
      <c r="D10" s="37" t="s">
        <v>170</v>
      </c>
      <c r="E10" s="37" t="s">
        <v>137</v>
      </c>
      <c r="F10" s="131">
        <v>322</v>
      </c>
      <c r="G10" s="38">
        <v>2919.88</v>
      </c>
      <c r="H10" s="39" t="s">
        <v>170</v>
      </c>
      <c r="I10" s="40" t="s">
        <v>137</v>
      </c>
      <c r="J10" s="41">
        <f t="shared" si="0"/>
        <v>43.437667360904491</v>
      </c>
      <c r="K10" s="41">
        <f t="shared" si="1"/>
        <v>3.3161449917456828E-2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822596</v>
      </c>
      <c r="C11" s="43">
        <v>2745.91</v>
      </c>
      <c r="D11" s="44" t="s">
        <v>171</v>
      </c>
      <c r="E11" s="44" t="s">
        <v>123</v>
      </c>
      <c r="F11" s="132">
        <v>680134</v>
      </c>
      <c r="G11" s="45">
        <v>3123.61</v>
      </c>
      <c r="H11" s="46" t="s">
        <v>185</v>
      </c>
      <c r="I11" s="47" t="s">
        <v>125</v>
      </c>
      <c r="J11" s="80">
        <f t="shared" si="0"/>
        <v>46.468461767331156</v>
      </c>
      <c r="K11" s="80">
        <f t="shared" si="1"/>
        <v>70.044191236520433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100</v>
      </c>
      <c r="B12" s="123">
        <v>109318</v>
      </c>
      <c r="C12" s="36">
        <v>2083.5700000000002</v>
      </c>
      <c r="D12" s="37" t="s">
        <v>172</v>
      </c>
      <c r="E12" s="37" t="s">
        <v>138</v>
      </c>
      <c r="F12" s="131">
        <v>103246</v>
      </c>
      <c r="G12" s="38">
        <v>2177.5500000000002</v>
      </c>
      <c r="H12" s="39" t="s">
        <v>186</v>
      </c>
      <c r="I12" s="40" t="s">
        <v>191</v>
      </c>
      <c r="J12" s="41">
        <f t="shared" si="0"/>
        <v>32.394376673609045</v>
      </c>
      <c r="K12" s="41">
        <f t="shared" si="1"/>
        <v>10.632879062663813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218111</v>
      </c>
      <c r="C13" s="36">
        <v>2088.8200000000002</v>
      </c>
      <c r="D13" s="37" t="s">
        <v>173</v>
      </c>
      <c r="E13" s="37" t="s">
        <v>105</v>
      </c>
      <c r="F13" s="131">
        <v>187627</v>
      </c>
      <c r="G13" s="38">
        <v>2327.5500000000002</v>
      </c>
      <c r="H13" s="39" t="s">
        <v>140</v>
      </c>
      <c r="I13" s="40" t="s">
        <v>104</v>
      </c>
      <c r="J13" s="41">
        <f t="shared" si="0"/>
        <v>34.625855400178523</v>
      </c>
      <c r="K13" s="41">
        <f t="shared" si="1"/>
        <v>19.322929700815752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1150025</v>
      </c>
      <c r="C14" s="51">
        <v>2558.33</v>
      </c>
      <c r="D14" s="52" t="s">
        <v>174</v>
      </c>
      <c r="E14" s="52" t="s">
        <v>180</v>
      </c>
      <c r="F14" s="125">
        <v>971007</v>
      </c>
      <c r="G14" s="51">
        <v>2869.2</v>
      </c>
      <c r="H14" s="52" t="s">
        <v>187</v>
      </c>
      <c r="I14" s="52" t="s">
        <v>192</v>
      </c>
      <c r="J14" s="53">
        <f t="shared" si="0"/>
        <v>42.683725081820882</v>
      </c>
      <c r="K14" s="53"/>
      <c r="L14" s="109">
        <v>30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104763</v>
      </c>
      <c r="C15" s="20">
        <v>3904.2</v>
      </c>
      <c r="D15" s="21" t="s">
        <v>175</v>
      </c>
      <c r="E15" s="22" t="s">
        <v>115</v>
      </c>
      <c r="F15" s="126">
        <v>81954</v>
      </c>
      <c r="G15" s="20">
        <v>4723.67</v>
      </c>
      <c r="H15" s="21" t="s">
        <v>175</v>
      </c>
      <c r="I15" s="22" t="s">
        <v>116</v>
      </c>
      <c r="J15" s="23">
        <f>G15/C48*100</f>
        <v>70.271794108896174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200952</v>
      </c>
      <c r="C16" s="24">
        <v>3575.37</v>
      </c>
      <c r="D16" s="25" t="s">
        <v>176</v>
      </c>
      <c r="E16" s="26" t="s">
        <v>123</v>
      </c>
      <c r="F16" s="127">
        <v>161171</v>
      </c>
      <c r="G16" s="24">
        <v>4183.84</v>
      </c>
      <c r="H16" s="25" t="s">
        <v>193</v>
      </c>
      <c r="I16" s="26" t="s">
        <v>102</v>
      </c>
      <c r="J16" s="27">
        <f>G16/C48*100</f>
        <v>62.240999702469502</v>
      </c>
      <c r="K16" s="27">
        <f>F16/F14*100</f>
        <v>16.59833554238023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264984</v>
      </c>
      <c r="C17" s="4">
        <v>1720.16</v>
      </c>
      <c r="D17" s="5" t="s">
        <v>177</v>
      </c>
      <c r="E17" s="6" t="s">
        <v>101</v>
      </c>
      <c r="F17" s="128">
        <v>228009</v>
      </c>
      <c r="G17" s="4">
        <v>1876.8479800797338</v>
      </c>
      <c r="H17" s="5" t="s">
        <v>194</v>
      </c>
      <c r="I17" s="6" t="s">
        <v>101</v>
      </c>
      <c r="J17" s="10">
        <f>G17/C48*100</f>
        <v>27.920975603685417</v>
      </c>
      <c r="K17" s="10">
        <f>F17/F14*100</f>
        <v>23.481705075246627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1756</v>
      </c>
      <c r="C18" s="7">
        <v>7203.42</v>
      </c>
      <c r="D18" s="9" t="s">
        <v>178</v>
      </c>
      <c r="E18" s="8" t="s">
        <v>101</v>
      </c>
      <c r="F18" s="129">
        <v>1614</v>
      </c>
      <c r="G18" s="7">
        <v>7538</v>
      </c>
      <c r="H18" s="9" t="s">
        <v>195</v>
      </c>
      <c r="I18" s="8" t="s">
        <v>101</v>
      </c>
      <c r="J18" s="11">
        <f>G18/C48*100</f>
        <v>112.13924427253794</v>
      </c>
      <c r="K18" s="11">
        <f>F18/F14*100</f>
        <v>0.16621919306451963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3" t="s">
        <v>110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57"/>
    </row>
    <row r="20" spans="1:26" s="1" customFormat="1" ht="15.75" customHeight="1" x14ac:dyDescent="0.2">
      <c r="A20" s="176" t="s">
        <v>8</v>
      </c>
      <c r="B20" s="162" t="str">
        <f>B2</f>
        <v>Broj 
korisnika</v>
      </c>
      <c r="C20" s="160" t="str">
        <f>C2</f>
        <v>Prosječna 
netomirovina</v>
      </c>
      <c r="D20" s="162" t="str">
        <f>D2</f>
        <v>Prosječan mirovinski staž
(gg mm dd)</v>
      </c>
      <c r="E20" s="162" t="str">
        <f>E2</f>
        <v>Prosječna dob
(gg mm)</v>
      </c>
      <c r="F20" s="172" t="s">
        <v>0</v>
      </c>
      <c r="G20" s="172"/>
      <c r="H20" s="172"/>
      <c r="I20" s="172"/>
      <c r="J20" s="172"/>
      <c r="K20" s="172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77"/>
      <c r="B21" s="163"/>
      <c r="C21" s="161"/>
      <c r="D21" s="163"/>
      <c r="E21" s="163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66" t="s">
        <v>106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15118</v>
      </c>
      <c r="C23" s="29">
        <v>2540.66</v>
      </c>
      <c r="D23" s="30" t="s">
        <v>196</v>
      </c>
      <c r="E23" s="30" t="s">
        <v>205</v>
      </c>
      <c r="F23" s="130">
        <v>11854</v>
      </c>
      <c r="G23" s="31">
        <v>3039.87</v>
      </c>
      <c r="H23" s="32" t="s">
        <v>208</v>
      </c>
      <c r="I23" s="33" t="s">
        <v>145</v>
      </c>
      <c r="J23" s="34">
        <f t="shared" ref="J23:J31" si="2">G23/$C$48*100</f>
        <v>45.222701576911632</v>
      </c>
      <c r="K23" s="34">
        <f>F23/$F$31*100</f>
        <v>44.708455910085235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3929</v>
      </c>
      <c r="C24" s="36">
        <v>3441.55</v>
      </c>
      <c r="D24" s="37" t="s">
        <v>197</v>
      </c>
      <c r="E24" s="37" t="s">
        <v>107</v>
      </c>
      <c r="F24" s="131">
        <v>3562</v>
      </c>
      <c r="G24" s="38">
        <v>3576.27</v>
      </c>
      <c r="H24" s="39" t="s">
        <v>209</v>
      </c>
      <c r="I24" s="40" t="s">
        <v>138</v>
      </c>
      <c r="J24" s="41">
        <f t="shared" si="2"/>
        <v>53.202469503124071</v>
      </c>
      <c r="K24" s="41">
        <f>F24/$F$31*100</f>
        <v>13.434412008750094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19047</v>
      </c>
      <c r="C25" s="43">
        <v>2726.5</v>
      </c>
      <c r="D25" s="44" t="s">
        <v>198</v>
      </c>
      <c r="E25" s="44" t="s">
        <v>117</v>
      </c>
      <c r="F25" s="132">
        <v>15416</v>
      </c>
      <c r="G25" s="45">
        <v>3163.81</v>
      </c>
      <c r="H25" s="46" t="s">
        <v>210</v>
      </c>
      <c r="I25" s="47" t="s">
        <v>146</v>
      </c>
      <c r="J25" s="80">
        <f t="shared" si="2"/>
        <v>47.066498066051771</v>
      </c>
      <c r="K25" s="80">
        <f t="shared" ref="K25:K30" si="3">F25/$F$31*100</f>
        <v>58.142867918835329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5074</v>
      </c>
      <c r="C26" s="36">
        <v>2812.88</v>
      </c>
      <c r="D26" s="37" t="s">
        <v>199</v>
      </c>
      <c r="E26" s="37" t="s">
        <v>206</v>
      </c>
      <c r="F26" s="131">
        <v>4553</v>
      </c>
      <c r="G26" s="38">
        <v>2980.54</v>
      </c>
      <c r="H26" s="39" t="s">
        <v>144</v>
      </c>
      <c r="I26" s="40" t="s">
        <v>127</v>
      </c>
      <c r="J26" s="41">
        <f t="shared" si="2"/>
        <v>44.340077357929189</v>
      </c>
      <c r="K26" s="41">
        <f t="shared" si="3"/>
        <v>17.172060043750474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16</v>
      </c>
      <c r="C27" s="36">
        <v>2718.52</v>
      </c>
      <c r="D27" s="37" t="s">
        <v>200</v>
      </c>
      <c r="E27" s="37" t="s">
        <v>207</v>
      </c>
      <c r="F27" s="131">
        <v>15</v>
      </c>
      <c r="G27" s="38">
        <v>2747.03</v>
      </c>
      <c r="H27" s="39" t="s">
        <v>211</v>
      </c>
      <c r="I27" s="40" t="s">
        <v>216</v>
      </c>
      <c r="J27" s="41">
        <f t="shared" si="2"/>
        <v>40.866260041654272</v>
      </c>
      <c r="K27" s="41">
        <f t="shared" si="3"/>
        <v>5.6573885494455765E-2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24137</v>
      </c>
      <c r="C28" s="43">
        <v>2744.65</v>
      </c>
      <c r="D28" s="44" t="s">
        <v>201</v>
      </c>
      <c r="E28" s="44" t="s">
        <v>141</v>
      </c>
      <c r="F28" s="132">
        <v>19984</v>
      </c>
      <c r="G28" s="45">
        <v>3121.74</v>
      </c>
      <c r="H28" s="46" t="s">
        <v>212</v>
      </c>
      <c r="I28" s="47" t="s">
        <v>147</v>
      </c>
      <c r="J28" s="80">
        <f t="shared" si="2"/>
        <v>46.440642665873249</v>
      </c>
      <c r="K28" s="80">
        <f t="shared" si="3"/>
        <v>75.371501848080257</v>
      </c>
      <c r="L28" s="109"/>
      <c r="M28" s="138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</row>
    <row r="29" spans="1:26" s="1" customFormat="1" ht="12" customHeight="1" x14ac:dyDescent="0.2">
      <c r="A29" s="48" t="s">
        <v>16</v>
      </c>
      <c r="B29" s="123">
        <v>1417</v>
      </c>
      <c r="C29" s="36">
        <v>1937.29</v>
      </c>
      <c r="D29" s="37" t="s">
        <v>202</v>
      </c>
      <c r="E29" s="37" t="s">
        <v>142</v>
      </c>
      <c r="F29" s="131">
        <v>1249</v>
      </c>
      <c r="G29" s="38">
        <v>2124.59</v>
      </c>
      <c r="H29" s="39" t="s">
        <v>213</v>
      </c>
      <c r="I29" s="40" t="s">
        <v>217</v>
      </c>
      <c r="J29" s="41">
        <f t="shared" si="2"/>
        <v>31.606515917881584</v>
      </c>
      <c r="K29" s="41">
        <f t="shared" si="3"/>
        <v>4.7107188655050161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6377</v>
      </c>
      <c r="C30" s="36">
        <v>2186.44</v>
      </c>
      <c r="D30" s="37" t="s">
        <v>203</v>
      </c>
      <c r="E30" s="37" t="s">
        <v>118</v>
      </c>
      <c r="F30" s="131">
        <v>5281</v>
      </c>
      <c r="G30" s="38">
        <v>2507</v>
      </c>
      <c r="H30" s="39" t="s">
        <v>214</v>
      </c>
      <c r="I30" s="40" t="s">
        <v>126</v>
      </c>
      <c r="J30" s="41">
        <f t="shared" si="2"/>
        <v>37.295447783397798</v>
      </c>
      <c r="K30" s="41">
        <f t="shared" si="3"/>
        <v>19.917779286414724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31931</v>
      </c>
      <c r="C31" s="51">
        <v>2597.3406676897057</v>
      </c>
      <c r="D31" s="52" t="s">
        <v>204</v>
      </c>
      <c r="E31" s="52" t="s">
        <v>143</v>
      </c>
      <c r="F31" s="125">
        <v>26514</v>
      </c>
      <c r="G31" s="51">
        <v>2952.3245104473108</v>
      </c>
      <c r="H31" s="52" t="s">
        <v>215</v>
      </c>
      <c r="I31" s="52" t="s">
        <v>128</v>
      </c>
      <c r="J31" s="53">
        <f t="shared" si="2"/>
        <v>43.92032892661873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64" t="s">
        <v>122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67" t="s">
        <v>40</v>
      </c>
      <c r="B34" s="169" t="s">
        <v>9</v>
      </c>
      <c r="C34" s="170" t="s">
        <v>96</v>
      </c>
      <c r="D34" s="159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68"/>
      <c r="B35" s="169"/>
      <c r="C35" s="170"/>
      <c r="D35" s="159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85" t="s">
        <v>108</v>
      </c>
      <c r="B36" s="185"/>
      <c r="C36" s="185"/>
      <c r="D36" s="185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20321</v>
      </c>
      <c r="C37" s="57">
        <v>2567.7399999999998</v>
      </c>
      <c r="D37" s="58" t="s">
        <v>148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2819</v>
      </c>
      <c r="C38" s="60">
        <v>2288.19</v>
      </c>
      <c r="D38" s="61" t="s">
        <v>129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7668</v>
      </c>
      <c r="C39" s="60">
        <v>2193.84</v>
      </c>
      <c r="D39" s="61" t="s">
        <v>149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30808</v>
      </c>
      <c r="C40" s="63">
        <v>2449.0981975460918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86" t="s">
        <v>79</v>
      </c>
      <c r="B41" s="186"/>
      <c r="C41" s="186"/>
      <c r="D41" s="186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80" t="s">
        <v>218</v>
      </c>
      <c r="B45" s="181"/>
      <c r="C45" s="188">
        <v>1553879</v>
      </c>
      <c r="D45" s="188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80" t="s">
        <v>219</v>
      </c>
      <c r="B46" s="181"/>
      <c r="C46" s="188">
        <v>1243722</v>
      </c>
      <c r="D46" s="188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80" t="s">
        <v>18</v>
      </c>
      <c r="B47" s="181"/>
      <c r="C47" s="187" t="s">
        <v>163</v>
      </c>
      <c r="D47" s="187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82" t="s">
        <v>220</v>
      </c>
      <c r="B48" s="183"/>
      <c r="C48" s="188">
        <v>6722</v>
      </c>
      <c r="D48" s="188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80" t="s">
        <v>221</v>
      </c>
      <c r="B49" s="181"/>
      <c r="C49" s="184">
        <v>69.42</v>
      </c>
      <c r="D49" s="184"/>
      <c r="L49" s="136"/>
      <c r="M49" s="140"/>
      <c r="N49" s="140"/>
      <c r="O49" s="140"/>
      <c r="P49" s="140"/>
      <c r="Q49" s="136">
        <f>C45/C46</f>
        <v>1.2493780764511684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80" t="s">
        <v>222</v>
      </c>
      <c r="B50" s="181"/>
      <c r="C50" s="184">
        <f>C49</f>
        <v>69.42</v>
      </c>
      <c r="D50" s="184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80" t="s">
        <v>111</v>
      </c>
      <c r="B51" s="181"/>
      <c r="C51" s="184">
        <v>42.6</v>
      </c>
      <c r="D51" s="184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78" t="s">
        <v>112</v>
      </c>
      <c r="B52" s="179"/>
      <c r="C52" s="184">
        <v>44.5</v>
      </c>
      <c r="D52" s="184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A36:D36"/>
    <mergeCell ref="A41:D41"/>
    <mergeCell ref="A47:B47"/>
    <mergeCell ref="A46:B46"/>
    <mergeCell ref="A45:B45"/>
    <mergeCell ref="C47:D47"/>
    <mergeCell ref="C46:D46"/>
    <mergeCell ref="C45:D45"/>
    <mergeCell ref="C52:D52"/>
    <mergeCell ref="C51:D51"/>
    <mergeCell ref="C50:D50"/>
    <mergeCell ref="C49:D49"/>
    <mergeCell ref="C48:D48"/>
    <mergeCell ref="A52:B52"/>
    <mergeCell ref="A51:B51"/>
    <mergeCell ref="A50:B50"/>
    <mergeCell ref="A49:B49"/>
    <mergeCell ref="A48:B48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1" t="s">
        <v>223</v>
      </c>
      <c r="J2" s="191"/>
      <c r="K2" s="192"/>
      <c r="L2" s="192"/>
      <c r="M2" s="19"/>
    </row>
    <row r="3" spans="1:16" ht="30.75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6" ht="21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3467</v>
      </c>
      <c r="C5" s="69">
        <v>329.02</v>
      </c>
      <c r="D5" s="70" t="s">
        <v>224</v>
      </c>
      <c r="E5" s="68">
        <v>941</v>
      </c>
      <c r="F5" s="69">
        <v>300.26</v>
      </c>
      <c r="G5" s="70" t="s">
        <v>225</v>
      </c>
      <c r="H5" s="68">
        <v>1895</v>
      </c>
      <c r="I5" s="69">
        <v>340.12</v>
      </c>
      <c r="J5" s="70" t="s">
        <v>226</v>
      </c>
      <c r="K5" s="68">
        <v>631</v>
      </c>
      <c r="L5" s="71">
        <v>338.6</v>
      </c>
      <c r="M5" s="70" t="s">
        <v>227</v>
      </c>
    </row>
    <row r="6" spans="1:16" ht="12.75" customHeight="1" x14ac:dyDescent="0.25">
      <c r="A6" s="67" t="s">
        <v>26</v>
      </c>
      <c r="B6" s="68">
        <v>23849</v>
      </c>
      <c r="C6" s="69">
        <v>808.13</v>
      </c>
      <c r="D6" s="70" t="s">
        <v>228</v>
      </c>
      <c r="E6" s="68">
        <v>9860</v>
      </c>
      <c r="F6" s="69">
        <v>798.99</v>
      </c>
      <c r="G6" s="70" t="s">
        <v>229</v>
      </c>
      <c r="H6" s="68">
        <v>4176</v>
      </c>
      <c r="I6" s="69">
        <v>821.68</v>
      </c>
      <c r="J6" s="70" t="s">
        <v>230</v>
      </c>
      <c r="K6" s="68">
        <v>9813</v>
      </c>
      <c r="L6" s="71">
        <v>811.55</v>
      </c>
      <c r="M6" s="70" t="s">
        <v>231</v>
      </c>
    </row>
    <row r="7" spans="1:16" ht="12.75" customHeight="1" x14ac:dyDescent="0.25">
      <c r="A7" s="67" t="s">
        <v>27</v>
      </c>
      <c r="B7" s="68">
        <v>93631</v>
      </c>
      <c r="C7" s="69">
        <v>1248.3800000000001</v>
      </c>
      <c r="D7" s="70" t="s">
        <v>232</v>
      </c>
      <c r="E7" s="68">
        <v>48080</v>
      </c>
      <c r="F7" s="69">
        <v>1249.46</v>
      </c>
      <c r="G7" s="70" t="s">
        <v>233</v>
      </c>
      <c r="H7" s="68">
        <v>13502</v>
      </c>
      <c r="I7" s="69">
        <v>1298.99</v>
      </c>
      <c r="J7" s="70" t="s">
        <v>234</v>
      </c>
      <c r="K7" s="68">
        <v>32049</v>
      </c>
      <c r="L7" s="71">
        <v>1225.43</v>
      </c>
      <c r="M7" s="70" t="s">
        <v>235</v>
      </c>
    </row>
    <row r="8" spans="1:16" ht="12.75" customHeight="1" x14ac:dyDescent="0.25">
      <c r="A8" s="67" t="s">
        <v>28</v>
      </c>
      <c r="B8" s="68">
        <v>143228</v>
      </c>
      <c r="C8" s="69">
        <v>1770.18</v>
      </c>
      <c r="D8" s="70" t="s">
        <v>236</v>
      </c>
      <c r="E8" s="68">
        <v>84357</v>
      </c>
      <c r="F8" s="69">
        <v>1774.6</v>
      </c>
      <c r="G8" s="70" t="s">
        <v>237</v>
      </c>
      <c r="H8" s="68">
        <v>28264</v>
      </c>
      <c r="I8" s="69">
        <v>1779.11</v>
      </c>
      <c r="J8" s="70" t="s">
        <v>238</v>
      </c>
      <c r="K8" s="68">
        <v>30607</v>
      </c>
      <c r="L8" s="71">
        <v>1749.75</v>
      </c>
      <c r="M8" s="70" t="s">
        <v>239</v>
      </c>
    </row>
    <row r="9" spans="1:16" ht="12.75" customHeight="1" x14ac:dyDescent="0.25">
      <c r="A9" s="67" t="s">
        <v>29</v>
      </c>
      <c r="B9" s="68">
        <v>197059</v>
      </c>
      <c r="C9" s="69">
        <v>2246.39</v>
      </c>
      <c r="D9" s="70" t="s">
        <v>240</v>
      </c>
      <c r="E9" s="68">
        <v>122867</v>
      </c>
      <c r="F9" s="69">
        <v>2251.92</v>
      </c>
      <c r="G9" s="70" t="s">
        <v>241</v>
      </c>
      <c r="H9" s="68">
        <v>26376</v>
      </c>
      <c r="I9" s="69">
        <v>2253.2800000000002</v>
      </c>
      <c r="J9" s="70" t="s">
        <v>242</v>
      </c>
      <c r="K9" s="68">
        <v>47816</v>
      </c>
      <c r="L9" s="71">
        <v>2228.37</v>
      </c>
      <c r="M9" s="70" t="s">
        <v>150</v>
      </c>
    </row>
    <row r="10" spans="1:16" ht="12.75" customHeight="1" x14ac:dyDescent="0.25">
      <c r="A10" s="67" t="s">
        <v>30</v>
      </c>
      <c r="B10" s="68">
        <v>148142</v>
      </c>
      <c r="C10" s="69">
        <v>2765.33</v>
      </c>
      <c r="D10" s="70" t="s">
        <v>243</v>
      </c>
      <c r="E10" s="68">
        <v>105834</v>
      </c>
      <c r="F10" s="69">
        <v>2775.74</v>
      </c>
      <c r="G10" s="70" t="s">
        <v>244</v>
      </c>
      <c r="H10" s="68">
        <v>14418</v>
      </c>
      <c r="I10" s="69">
        <v>2765.97</v>
      </c>
      <c r="J10" s="70" t="s">
        <v>245</v>
      </c>
      <c r="K10" s="68">
        <v>27890</v>
      </c>
      <c r="L10" s="71">
        <v>2725.52</v>
      </c>
      <c r="M10" s="70" t="s">
        <v>246</v>
      </c>
    </row>
    <row r="11" spans="1:16" ht="12.75" customHeight="1" x14ac:dyDescent="0.25">
      <c r="A11" s="67" t="s">
        <v>31</v>
      </c>
      <c r="B11" s="68">
        <v>110444</v>
      </c>
      <c r="C11" s="69">
        <v>3231.74</v>
      </c>
      <c r="D11" s="70" t="s">
        <v>247</v>
      </c>
      <c r="E11" s="68">
        <v>86350</v>
      </c>
      <c r="F11" s="69">
        <v>3235.83</v>
      </c>
      <c r="G11" s="70" t="s">
        <v>248</v>
      </c>
      <c r="H11" s="68">
        <v>8176</v>
      </c>
      <c r="I11" s="69">
        <v>3195.48</v>
      </c>
      <c r="J11" s="70" t="s">
        <v>249</v>
      </c>
      <c r="K11" s="68">
        <v>15918</v>
      </c>
      <c r="L11" s="71">
        <v>3228.18</v>
      </c>
      <c r="M11" s="70" t="s">
        <v>250</v>
      </c>
    </row>
    <row r="12" spans="1:16" ht="12.75" customHeight="1" x14ac:dyDescent="0.25">
      <c r="A12" s="67" t="s">
        <v>32</v>
      </c>
      <c r="B12" s="68">
        <v>77948</v>
      </c>
      <c r="C12" s="69">
        <v>3735.18</v>
      </c>
      <c r="D12" s="70" t="s">
        <v>251</v>
      </c>
      <c r="E12" s="68">
        <v>65984</v>
      </c>
      <c r="F12" s="69">
        <v>3736.85</v>
      </c>
      <c r="G12" s="70" t="s">
        <v>131</v>
      </c>
      <c r="H12" s="68">
        <v>3264</v>
      </c>
      <c r="I12" s="69">
        <v>3714.48</v>
      </c>
      <c r="J12" s="70" t="s">
        <v>252</v>
      </c>
      <c r="K12" s="68">
        <v>8700</v>
      </c>
      <c r="L12" s="71">
        <v>3730.24</v>
      </c>
      <c r="M12" s="70" t="s">
        <v>253</v>
      </c>
    </row>
    <row r="13" spans="1:16" ht="12.75" customHeight="1" x14ac:dyDescent="0.25">
      <c r="A13" s="67" t="s">
        <v>33</v>
      </c>
      <c r="B13" s="68">
        <v>63479</v>
      </c>
      <c r="C13" s="69">
        <v>4227.71</v>
      </c>
      <c r="D13" s="70" t="s">
        <v>254</v>
      </c>
      <c r="E13" s="68">
        <v>55641</v>
      </c>
      <c r="F13" s="69">
        <v>4230.28</v>
      </c>
      <c r="G13" s="70" t="s">
        <v>255</v>
      </c>
      <c r="H13" s="68">
        <v>1562</v>
      </c>
      <c r="I13" s="69">
        <v>4204.78</v>
      </c>
      <c r="J13" s="70" t="s">
        <v>256</v>
      </c>
      <c r="K13" s="68">
        <v>6276</v>
      </c>
      <c r="L13" s="71">
        <v>4210.6899999999996</v>
      </c>
      <c r="M13" s="70" t="s">
        <v>257</v>
      </c>
    </row>
    <row r="14" spans="1:16" ht="12.75" customHeight="1" x14ac:dyDescent="0.25">
      <c r="A14" s="67" t="s">
        <v>34</v>
      </c>
      <c r="B14" s="68">
        <v>38902</v>
      </c>
      <c r="C14" s="69">
        <v>4729.57</v>
      </c>
      <c r="D14" s="70" t="s">
        <v>258</v>
      </c>
      <c r="E14" s="68">
        <v>35220</v>
      </c>
      <c r="F14" s="69">
        <v>4729.9399999999996</v>
      </c>
      <c r="G14" s="70" t="s">
        <v>259</v>
      </c>
      <c r="H14" s="68">
        <v>638</v>
      </c>
      <c r="I14" s="69">
        <v>4725.6899999999996</v>
      </c>
      <c r="J14" s="70" t="s">
        <v>260</v>
      </c>
      <c r="K14" s="68">
        <v>3044</v>
      </c>
      <c r="L14" s="71">
        <v>4726.13</v>
      </c>
      <c r="M14" s="70" t="s">
        <v>261</v>
      </c>
      <c r="P14" s="143" t="s">
        <v>89</v>
      </c>
    </row>
    <row r="15" spans="1:16" ht="12.75" customHeight="1" x14ac:dyDescent="0.25">
      <c r="A15" s="67" t="s">
        <v>35</v>
      </c>
      <c r="B15" s="68">
        <v>40282</v>
      </c>
      <c r="C15" s="69">
        <v>5441.05</v>
      </c>
      <c r="D15" s="70" t="s">
        <v>262</v>
      </c>
      <c r="E15" s="68">
        <v>36181</v>
      </c>
      <c r="F15" s="69">
        <v>5440.85</v>
      </c>
      <c r="G15" s="70" t="s">
        <v>263</v>
      </c>
      <c r="H15" s="68">
        <v>630</v>
      </c>
      <c r="I15" s="69">
        <v>5405.54</v>
      </c>
      <c r="J15" s="70" t="s">
        <v>264</v>
      </c>
      <c r="K15" s="68">
        <v>3471</v>
      </c>
      <c r="L15" s="71">
        <v>5449.59</v>
      </c>
      <c r="M15" s="70" t="s">
        <v>265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16556</v>
      </c>
      <c r="C16" s="69">
        <v>6384.24</v>
      </c>
      <c r="D16" s="70" t="s">
        <v>155</v>
      </c>
      <c r="E16" s="68">
        <v>15299</v>
      </c>
      <c r="F16" s="69">
        <v>6390.02</v>
      </c>
      <c r="G16" s="70" t="s">
        <v>266</v>
      </c>
      <c r="H16" s="68">
        <v>234</v>
      </c>
      <c r="I16" s="69">
        <v>6370.07</v>
      </c>
      <c r="J16" s="70" t="s">
        <v>267</v>
      </c>
      <c r="K16" s="68">
        <v>1023</v>
      </c>
      <c r="L16" s="71">
        <v>6301.12</v>
      </c>
      <c r="M16" s="70" t="s">
        <v>268</v>
      </c>
    </row>
    <row r="17" spans="1:13" ht="12.75" customHeight="1" x14ac:dyDescent="0.25">
      <c r="A17" s="67" t="s">
        <v>37</v>
      </c>
      <c r="B17" s="68">
        <v>6787</v>
      </c>
      <c r="C17" s="69">
        <v>7432.04</v>
      </c>
      <c r="D17" s="70" t="s">
        <v>269</v>
      </c>
      <c r="E17" s="68">
        <v>6450</v>
      </c>
      <c r="F17" s="69">
        <v>7433.52</v>
      </c>
      <c r="G17" s="70" t="s">
        <v>270</v>
      </c>
      <c r="H17" s="68">
        <v>78</v>
      </c>
      <c r="I17" s="69">
        <v>7436.53</v>
      </c>
      <c r="J17" s="70" t="s">
        <v>271</v>
      </c>
      <c r="K17" s="68">
        <v>259</v>
      </c>
      <c r="L17" s="71">
        <v>7393.91</v>
      </c>
      <c r="M17" s="70" t="s">
        <v>272</v>
      </c>
    </row>
    <row r="18" spans="1:13" ht="12.75" customHeight="1" x14ac:dyDescent="0.25">
      <c r="A18" s="67" t="s">
        <v>38</v>
      </c>
      <c r="B18" s="68">
        <v>7233</v>
      </c>
      <c r="C18" s="69">
        <v>9275.06</v>
      </c>
      <c r="D18" s="70" t="s">
        <v>273</v>
      </c>
      <c r="E18" s="68">
        <v>7070</v>
      </c>
      <c r="F18" s="69">
        <v>9274.94</v>
      </c>
      <c r="G18" s="70" t="s">
        <v>274</v>
      </c>
      <c r="H18" s="68">
        <v>33</v>
      </c>
      <c r="I18" s="69">
        <v>9152.25</v>
      </c>
      <c r="J18" s="70" t="s">
        <v>119</v>
      </c>
      <c r="K18" s="68">
        <v>130</v>
      </c>
      <c r="L18" s="71">
        <v>9312.74</v>
      </c>
      <c r="M18" s="70" t="s">
        <v>275</v>
      </c>
    </row>
    <row r="19" spans="1:13" ht="11.25" customHeight="1" x14ac:dyDescent="0.25">
      <c r="A19" s="72" t="s">
        <v>1</v>
      </c>
      <c r="B19" s="73">
        <v>971007</v>
      </c>
      <c r="C19" s="74">
        <v>2869.2</v>
      </c>
      <c r="D19" s="75" t="s">
        <v>187</v>
      </c>
      <c r="E19" s="73">
        <v>680134</v>
      </c>
      <c r="F19" s="74">
        <v>3123.61</v>
      </c>
      <c r="G19" s="75" t="s">
        <v>185</v>
      </c>
      <c r="H19" s="73">
        <v>103246</v>
      </c>
      <c r="I19" s="74">
        <v>2177.5500000000002</v>
      </c>
      <c r="J19" s="75" t="s">
        <v>186</v>
      </c>
      <c r="K19" s="73">
        <v>187627</v>
      </c>
      <c r="L19" s="76">
        <v>2327.5500000000002</v>
      </c>
      <c r="M19" s="75" t="s">
        <v>140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kolovoza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124</v>
      </c>
      <c r="C5" s="69">
        <v>388.33</v>
      </c>
      <c r="D5" s="70" t="s">
        <v>276</v>
      </c>
      <c r="E5" s="68">
        <v>41</v>
      </c>
      <c r="F5" s="69">
        <v>323.2</v>
      </c>
      <c r="G5" s="70" t="s">
        <v>277</v>
      </c>
      <c r="H5" s="68">
        <v>1</v>
      </c>
      <c r="I5" s="69">
        <v>383.84</v>
      </c>
      <c r="J5" s="70" t="s">
        <v>120</v>
      </c>
      <c r="K5" s="68">
        <v>82</v>
      </c>
      <c r="L5" s="71">
        <v>420.95</v>
      </c>
      <c r="M5" s="70" t="s">
        <v>278</v>
      </c>
    </row>
    <row r="6" spans="1:13" ht="12.75" customHeight="1" x14ac:dyDescent="0.25">
      <c r="A6" s="67" t="s">
        <v>26</v>
      </c>
      <c r="B6" s="68">
        <v>10242</v>
      </c>
      <c r="C6" s="69">
        <v>783.35</v>
      </c>
      <c r="D6" s="70" t="s">
        <v>279</v>
      </c>
      <c r="E6" s="68">
        <v>7352</v>
      </c>
      <c r="F6" s="69">
        <v>780.44</v>
      </c>
      <c r="G6" s="70" t="s">
        <v>280</v>
      </c>
      <c r="H6" s="68">
        <v>195</v>
      </c>
      <c r="I6" s="69">
        <v>796.54</v>
      </c>
      <c r="J6" s="70" t="s">
        <v>281</v>
      </c>
      <c r="K6" s="68">
        <v>2695</v>
      </c>
      <c r="L6" s="71">
        <v>790.32</v>
      </c>
      <c r="M6" s="70" t="s">
        <v>282</v>
      </c>
    </row>
    <row r="7" spans="1:13" ht="12.75" customHeight="1" x14ac:dyDescent="0.25">
      <c r="A7" s="67" t="s">
        <v>27</v>
      </c>
      <c r="B7" s="68">
        <v>8720</v>
      </c>
      <c r="C7" s="69">
        <v>1268.5</v>
      </c>
      <c r="D7" s="70" t="s">
        <v>283</v>
      </c>
      <c r="E7" s="68">
        <v>4172</v>
      </c>
      <c r="F7" s="69">
        <v>1265.3699999999999</v>
      </c>
      <c r="G7" s="70" t="s">
        <v>284</v>
      </c>
      <c r="H7" s="68">
        <v>388</v>
      </c>
      <c r="I7" s="69">
        <v>1293.57</v>
      </c>
      <c r="J7" s="70" t="s">
        <v>285</v>
      </c>
      <c r="K7" s="68">
        <v>4160</v>
      </c>
      <c r="L7" s="71">
        <v>1269.29</v>
      </c>
      <c r="M7" s="70" t="s">
        <v>286</v>
      </c>
    </row>
    <row r="8" spans="1:13" ht="12.75" customHeight="1" x14ac:dyDescent="0.25">
      <c r="A8" s="67" t="s">
        <v>28</v>
      </c>
      <c r="B8" s="68">
        <v>15507</v>
      </c>
      <c r="C8" s="69">
        <v>1785.41</v>
      </c>
      <c r="D8" s="70" t="s">
        <v>287</v>
      </c>
      <c r="E8" s="68">
        <v>8924</v>
      </c>
      <c r="F8" s="69">
        <v>1791.66</v>
      </c>
      <c r="G8" s="70" t="s">
        <v>288</v>
      </c>
      <c r="H8" s="68">
        <v>857</v>
      </c>
      <c r="I8" s="69">
        <v>1799.52</v>
      </c>
      <c r="J8" s="70" t="s">
        <v>289</v>
      </c>
      <c r="K8" s="68">
        <v>5726</v>
      </c>
      <c r="L8" s="71">
        <v>1773.57</v>
      </c>
      <c r="M8" s="70" t="s">
        <v>290</v>
      </c>
    </row>
    <row r="9" spans="1:13" ht="12.75" customHeight="1" x14ac:dyDescent="0.25">
      <c r="A9" s="67" t="s">
        <v>29</v>
      </c>
      <c r="B9" s="68">
        <v>61583</v>
      </c>
      <c r="C9" s="69">
        <v>2241.8200000000002</v>
      </c>
      <c r="D9" s="70" t="s">
        <v>291</v>
      </c>
      <c r="E9" s="68">
        <v>39231</v>
      </c>
      <c r="F9" s="69">
        <v>2249.02</v>
      </c>
      <c r="G9" s="70" t="s">
        <v>292</v>
      </c>
      <c r="H9" s="68">
        <v>3643</v>
      </c>
      <c r="I9" s="69">
        <v>2227.34</v>
      </c>
      <c r="J9" s="70" t="s">
        <v>293</v>
      </c>
      <c r="K9" s="68">
        <v>18709</v>
      </c>
      <c r="L9" s="71">
        <v>2229.5300000000002</v>
      </c>
      <c r="M9" s="70" t="s">
        <v>294</v>
      </c>
    </row>
    <row r="10" spans="1:13" ht="12.75" customHeight="1" x14ac:dyDescent="0.25">
      <c r="A10" s="67" t="s">
        <v>30</v>
      </c>
      <c r="B10" s="68">
        <v>44919</v>
      </c>
      <c r="C10" s="69">
        <v>2794.29</v>
      </c>
      <c r="D10" s="70" t="s">
        <v>295</v>
      </c>
      <c r="E10" s="68">
        <v>35441</v>
      </c>
      <c r="F10" s="69">
        <v>2810.28</v>
      </c>
      <c r="G10" s="70" t="s">
        <v>296</v>
      </c>
      <c r="H10" s="68">
        <v>2095</v>
      </c>
      <c r="I10" s="69">
        <v>2810.16</v>
      </c>
      <c r="J10" s="70" t="s">
        <v>297</v>
      </c>
      <c r="K10" s="68">
        <v>7383</v>
      </c>
      <c r="L10" s="71">
        <v>2713.02</v>
      </c>
      <c r="M10" s="70" t="s">
        <v>298</v>
      </c>
    </row>
    <row r="11" spans="1:13" ht="12.75" customHeight="1" x14ac:dyDescent="0.25">
      <c r="A11" s="67" t="s">
        <v>31</v>
      </c>
      <c r="B11" s="68">
        <v>33163</v>
      </c>
      <c r="C11" s="69">
        <v>3242.65</v>
      </c>
      <c r="D11" s="70" t="s">
        <v>299</v>
      </c>
      <c r="E11" s="68">
        <v>28101</v>
      </c>
      <c r="F11" s="69">
        <v>3245</v>
      </c>
      <c r="G11" s="70" t="s">
        <v>300</v>
      </c>
      <c r="H11" s="68">
        <v>1340</v>
      </c>
      <c r="I11" s="69">
        <v>3234.36</v>
      </c>
      <c r="J11" s="70" t="s">
        <v>301</v>
      </c>
      <c r="K11" s="68">
        <v>3722</v>
      </c>
      <c r="L11" s="71">
        <v>3227.86</v>
      </c>
      <c r="M11" s="70" t="s">
        <v>302</v>
      </c>
    </row>
    <row r="12" spans="1:13" ht="12.75" customHeight="1" x14ac:dyDescent="0.25">
      <c r="A12" s="67" t="s">
        <v>32</v>
      </c>
      <c r="B12" s="68">
        <v>25662</v>
      </c>
      <c r="C12" s="69">
        <v>3734.28</v>
      </c>
      <c r="D12" s="70" t="s">
        <v>303</v>
      </c>
      <c r="E12" s="68">
        <v>22870</v>
      </c>
      <c r="F12" s="69">
        <v>3735.17</v>
      </c>
      <c r="G12" s="70" t="s">
        <v>304</v>
      </c>
      <c r="H12" s="68">
        <v>884</v>
      </c>
      <c r="I12" s="69">
        <v>3708.11</v>
      </c>
      <c r="J12" s="70" t="s">
        <v>305</v>
      </c>
      <c r="K12" s="68">
        <v>1908</v>
      </c>
      <c r="L12" s="71">
        <v>3735.7</v>
      </c>
      <c r="M12" s="70" t="s">
        <v>306</v>
      </c>
    </row>
    <row r="13" spans="1:13" ht="12.75" customHeight="1" x14ac:dyDescent="0.25">
      <c r="A13" s="67" t="s">
        <v>33</v>
      </c>
      <c r="B13" s="68">
        <v>20218</v>
      </c>
      <c r="C13" s="69">
        <v>4221.54</v>
      </c>
      <c r="D13" s="70" t="s">
        <v>307</v>
      </c>
      <c r="E13" s="68">
        <v>18083</v>
      </c>
      <c r="F13" s="69">
        <v>4223.67</v>
      </c>
      <c r="G13" s="70" t="s">
        <v>308</v>
      </c>
      <c r="H13" s="68">
        <v>610</v>
      </c>
      <c r="I13" s="69">
        <v>4201.57</v>
      </c>
      <c r="J13" s="70" t="s">
        <v>309</v>
      </c>
      <c r="K13" s="68">
        <v>1525</v>
      </c>
      <c r="L13" s="71">
        <v>4204.2</v>
      </c>
      <c r="M13" s="70" t="s">
        <v>310</v>
      </c>
    </row>
    <row r="14" spans="1:13" ht="12.75" customHeight="1" x14ac:dyDescent="0.25">
      <c r="A14" s="67" t="s">
        <v>34</v>
      </c>
      <c r="B14" s="68">
        <v>10993</v>
      </c>
      <c r="C14" s="69">
        <v>4729.2</v>
      </c>
      <c r="D14" s="70" t="s">
        <v>311</v>
      </c>
      <c r="E14" s="68">
        <v>10120</v>
      </c>
      <c r="F14" s="69">
        <v>4729.34</v>
      </c>
      <c r="G14" s="70" t="s">
        <v>312</v>
      </c>
      <c r="H14" s="68">
        <v>248</v>
      </c>
      <c r="I14" s="69">
        <v>4725.53</v>
      </c>
      <c r="J14" s="70" t="s">
        <v>313</v>
      </c>
      <c r="K14" s="68">
        <v>625</v>
      </c>
      <c r="L14" s="71">
        <v>4728.42</v>
      </c>
      <c r="M14" s="70" t="s">
        <v>314</v>
      </c>
    </row>
    <row r="15" spans="1:13" ht="12.75" customHeight="1" x14ac:dyDescent="0.25">
      <c r="A15" s="67" t="s">
        <v>35</v>
      </c>
      <c r="B15" s="68">
        <v>11332</v>
      </c>
      <c r="C15" s="69">
        <v>5439.94</v>
      </c>
      <c r="D15" s="70" t="s">
        <v>151</v>
      </c>
      <c r="E15" s="68">
        <v>10450</v>
      </c>
      <c r="F15" s="69">
        <v>5438.18</v>
      </c>
      <c r="G15" s="70" t="s">
        <v>154</v>
      </c>
      <c r="H15" s="68">
        <v>204</v>
      </c>
      <c r="I15" s="69">
        <v>5391.43</v>
      </c>
      <c r="J15" s="70" t="s">
        <v>315</v>
      </c>
      <c r="K15" s="68">
        <v>678</v>
      </c>
      <c r="L15" s="71">
        <v>5481.67</v>
      </c>
      <c r="M15" s="70" t="s">
        <v>152</v>
      </c>
    </row>
    <row r="16" spans="1:13" ht="12.75" customHeight="1" x14ac:dyDescent="0.25">
      <c r="A16" s="67" t="s">
        <v>36</v>
      </c>
      <c r="B16" s="68">
        <v>4684</v>
      </c>
      <c r="C16" s="69">
        <v>6385.52</v>
      </c>
      <c r="D16" s="70" t="s">
        <v>316</v>
      </c>
      <c r="E16" s="68">
        <v>4518</v>
      </c>
      <c r="F16" s="69">
        <v>6388.7</v>
      </c>
      <c r="G16" s="70" t="s">
        <v>130</v>
      </c>
      <c r="H16" s="68">
        <v>97</v>
      </c>
      <c r="I16" s="69">
        <v>6358.86</v>
      </c>
      <c r="J16" s="70" t="s">
        <v>317</v>
      </c>
      <c r="K16" s="68">
        <v>69</v>
      </c>
      <c r="L16" s="71">
        <v>6214.97</v>
      </c>
      <c r="M16" s="70" t="s">
        <v>253</v>
      </c>
    </row>
    <row r="17" spans="1:13" ht="12.75" customHeight="1" x14ac:dyDescent="0.25">
      <c r="A17" s="67" t="s">
        <v>37</v>
      </c>
      <c r="B17" s="68">
        <v>1771</v>
      </c>
      <c r="C17" s="69">
        <v>7381.35</v>
      </c>
      <c r="D17" s="70" t="s">
        <v>318</v>
      </c>
      <c r="E17" s="68">
        <v>1722</v>
      </c>
      <c r="F17" s="69">
        <v>7380.15</v>
      </c>
      <c r="G17" s="70" t="s">
        <v>319</v>
      </c>
      <c r="H17" s="68">
        <v>36</v>
      </c>
      <c r="I17" s="69">
        <v>7455.05</v>
      </c>
      <c r="J17" s="70" t="s">
        <v>320</v>
      </c>
      <c r="K17" s="68">
        <v>13</v>
      </c>
      <c r="L17" s="71">
        <v>7335.84</v>
      </c>
      <c r="M17" s="70" t="s">
        <v>321</v>
      </c>
    </row>
    <row r="18" spans="1:13" ht="12.75" customHeight="1" x14ac:dyDescent="0.25">
      <c r="A18" s="67" t="s">
        <v>38</v>
      </c>
      <c r="B18" s="68">
        <v>835</v>
      </c>
      <c r="C18" s="69">
        <v>8455.2099999999991</v>
      </c>
      <c r="D18" s="70" t="s">
        <v>322</v>
      </c>
      <c r="E18" s="68">
        <v>818</v>
      </c>
      <c r="F18" s="69">
        <v>8447.5</v>
      </c>
      <c r="G18" s="70" t="s">
        <v>323</v>
      </c>
      <c r="H18" s="68">
        <v>16</v>
      </c>
      <c r="I18" s="69">
        <v>8770.0400000000009</v>
      </c>
      <c r="J18" s="70" t="s">
        <v>121</v>
      </c>
      <c r="K18" s="68">
        <v>1</v>
      </c>
      <c r="L18" s="71">
        <v>9722.2800000000007</v>
      </c>
      <c r="M18" s="70" t="s">
        <v>103</v>
      </c>
    </row>
    <row r="19" spans="1:13" ht="11.25" customHeight="1" x14ac:dyDescent="0.25">
      <c r="A19" s="72" t="s">
        <v>1</v>
      </c>
      <c r="B19" s="73">
        <v>249753</v>
      </c>
      <c r="C19" s="74">
        <v>3054.16</v>
      </c>
      <c r="D19" s="75" t="s">
        <v>324</v>
      </c>
      <c r="E19" s="73">
        <v>191843</v>
      </c>
      <c r="F19" s="74">
        <v>3237.07</v>
      </c>
      <c r="G19" s="75" t="s">
        <v>325</v>
      </c>
      <c r="H19" s="73">
        <v>10614</v>
      </c>
      <c r="I19" s="74">
        <v>2795.7</v>
      </c>
      <c r="J19" s="75" t="s">
        <v>326</v>
      </c>
      <c r="K19" s="73">
        <v>47296</v>
      </c>
      <c r="L19" s="76">
        <v>2370.21</v>
      </c>
      <c r="M19" s="75" t="s">
        <v>327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0" t="s">
        <v>85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kolovoza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3343</v>
      </c>
      <c r="C5" s="69">
        <v>326.82</v>
      </c>
      <c r="D5" s="70" t="s">
        <v>328</v>
      </c>
      <c r="E5" s="68">
        <v>900</v>
      </c>
      <c r="F5" s="69">
        <v>299.22000000000003</v>
      </c>
      <c r="G5" s="70" t="s">
        <v>329</v>
      </c>
      <c r="H5" s="68">
        <v>1894</v>
      </c>
      <c r="I5" s="69">
        <v>340.09</v>
      </c>
      <c r="J5" s="70" t="s">
        <v>330</v>
      </c>
      <c r="K5" s="68">
        <v>549</v>
      </c>
      <c r="L5" s="71">
        <v>326.3</v>
      </c>
      <c r="M5" s="70" t="s">
        <v>331</v>
      </c>
    </row>
    <row r="6" spans="1:13" ht="12.75" customHeight="1" x14ac:dyDescent="0.25">
      <c r="A6" s="67" t="s">
        <v>26</v>
      </c>
      <c r="B6" s="68">
        <v>13607</v>
      </c>
      <c r="C6" s="69">
        <v>826.78</v>
      </c>
      <c r="D6" s="70" t="s">
        <v>332</v>
      </c>
      <c r="E6" s="68">
        <v>2508</v>
      </c>
      <c r="F6" s="69">
        <v>853.36</v>
      </c>
      <c r="G6" s="70" t="s">
        <v>333</v>
      </c>
      <c r="H6" s="68">
        <v>3981</v>
      </c>
      <c r="I6" s="69">
        <v>822.91</v>
      </c>
      <c r="J6" s="70" t="s">
        <v>334</v>
      </c>
      <c r="K6" s="68">
        <v>7118</v>
      </c>
      <c r="L6" s="71">
        <v>819.59</v>
      </c>
      <c r="M6" s="70" t="s">
        <v>335</v>
      </c>
    </row>
    <row r="7" spans="1:13" ht="12.75" customHeight="1" x14ac:dyDescent="0.25">
      <c r="A7" s="67" t="s">
        <v>27</v>
      </c>
      <c r="B7" s="68">
        <v>84911</v>
      </c>
      <c r="C7" s="69">
        <v>1246.31</v>
      </c>
      <c r="D7" s="70" t="s">
        <v>336</v>
      </c>
      <c r="E7" s="68">
        <v>43908</v>
      </c>
      <c r="F7" s="69">
        <v>1247.95</v>
      </c>
      <c r="G7" s="70" t="s">
        <v>337</v>
      </c>
      <c r="H7" s="68">
        <v>13114</v>
      </c>
      <c r="I7" s="69">
        <v>1299.1500000000001</v>
      </c>
      <c r="J7" s="70" t="s">
        <v>338</v>
      </c>
      <c r="K7" s="68">
        <v>27889</v>
      </c>
      <c r="L7" s="71">
        <v>1218.8900000000001</v>
      </c>
      <c r="M7" s="70" t="s">
        <v>339</v>
      </c>
    </row>
    <row r="8" spans="1:13" ht="12.75" customHeight="1" x14ac:dyDescent="0.25">
      <c r="A8" s="67" t="s">
        <v>28</v>
      </c>
      <c r="B8" s="68">
        <v>127721</v>
      </c>
      <c r="C8" s="69">
        <v>1768.33</v>
      </c>
      <c r="D8" s="70" t="s">
        <v>340</v>
      </c>
      <c r="E8" s="68">
        <v>75433</v>
      </c>
      <c r="F8" s="69">
        <v>1772.58</v>
      </c>
      <c r="G8" s="70" t="s">
        <v>341</v>
      </c>
      <c r="H8" s="68">
        <v>27407</v>
      </c>
      <c r="I8" s="69">
        <v>1778.47</v>
      </c>
      <c r="J8" s="70" t="s">
        <v>342</v>
      </c>
      <c r="K8" s="68">
        <v>24881</v>
      </c>
      <c r="L8" s="71">
        <v>1744.27</v>
      </c>
      <c r="M8" s="70" t="s">
        <v>343</v>
      </c>
    </row>
    <row r="9" spans="1:13" ht="12.75" customHeight="1" x14ac:dyDescent="0.25">
      <c r="A9" s="67" t="s">
        <v>29</v>
      </c>
      <c r="B9" s="68">
        <v>135476</v>
      </c>
      <c r="C9" s="69">
        <v>2248.46</v>
      </c>
      <c r="D9" s="70" t="s">
        <v>156</v>
      </c>
      <c r="E9" s="68">
        <v>83636</v>
      </c>
      <c r="F9" s="69">
        <v>2253.2800000000002</v>
      </c>
      <c r="G9" s="70" t="s">
        <v>344</v>
      </c>
      <c r="H9" s="68">
        <v>22733</v>
      </c>
      <c r="I9" s="69">
        <v>2257.4299999999998</v>
      </c>
      <c r="J9" s="70" t="s">
        <v>345</v>
      </c>
      <c r="K9" s="68">
        <v>29107</v>
      </c>
      <c r="L9" s="71">
        <v>2227.62</v>
      </c>
      <c r="M9" s="70" t="s">
        <v>346</v>
      </c>
    </row>
    <row r="10" spans="1:13" ht="12.75" customHeight="1" x14ac:dyDescent="0.25">
      <c r="A10" s="67" t="s">
        <v>30</v>
      </c>
      <c r="B10" s="68">
        <v>103223</v>
      </c>
      <c r="C10" s="69">
        <v>2752.73</v>
      </c>
      <c r="D10" s="70" t="s">
        <v>347</v>
      </c>
      <c r="E10" s="68">
        <v>70393</v>
      </c>
      <c r="F10" s="69">
        <v>2758.35</v>
      </c>
      <c r="G10" s="70" t="s">
        <v>348</v>
      </c>
      <c r="H10" s="68">
        <v>12323</v>
      </c>
      <c r="I10" s="69">
        <v>2758.45</v>
      </c>
      <c r="J10" s="70" t="s">
        <v>349</v>
      </c>
      <c r="K10" s="68">
        <v>20507</v>
      </c>
      <c r="L10" s="71">
        <v>2730.02</v>
      </c>
      <c r="M10" s="70" t="s">
        <v>350</v>
      </c>
    </row>
    <row r="11" spans="1:13" ht="12.75" customHeight="1" x14ac:dyDescent="0.25">
      <c r="A11" s="67" t="s">
        <v>31</v>
      </c>
      <c r="B11" s="68">
        <v>77281</v>
      </c>
      <c r="C11" s="69">
        <v>3227.06</v>
      </c>
      <c r="D11" s="70" t="s">
        <v>351</v>
      </c>
      <c r="E11" s="68">
        <v>58249</v>
      </c>
      <c r="F11" s="69">
        <v>3231.41</v>
      </c>
      <c r="G11" s="70" t="s">
        <v>352</v>
      </c>
      <c r="H11" s="68">
        <v>6836</v>
      </c>
      <c r="I11" s="69">
        <v>3187.86</v>
      </c>
      <c r="J11" s="70" t="s">
        <v>353</v>
      </c>
      <c r="K11" s="68">
        <v>12196</v>
      </c>
      <c r="L11" s="71">
        <v>3228.28</v>
      </c>
      <c r="M11" s="70" t="s">
        <v>354</v>
      </c>
    </row>
    <row r="12" spans="1:13" ht="12.75" customHeight="1" x14ac:dyDescent="0.25">
      <c r="A12" s="67" t="s">
        <v>32</v>
      </c>
      <c r="B12" s="68">
        <v>52286</v>
      </c>
      <c r="C12" s="69">
        <v>3735.62</v>
      </c>
      <c r="D12" s="70" t="s">
        <v>355</v>
      </c>
      <c r="E12" s="68">
        <v>43114</v>
      </c>
      <c r="F12" s="69">
        <v>3737.74</v>
      </c>
      <c r="G12" s="70" t="s">
        <v>356</v>
      </c>
      <c r="H12" s="68">
        <v>2380</v>
      </c>
      <c r="I12" s="69">
        <v>3716.85</v>
      </c>
      <c r="J12" s="70" t="s">
        <v>357</v>
      </c>
      <c r="K12" s="68">
        <v>6792</v>
      </c>
      <c r="L12" s="71">
        <v>3728.71</v>
      </c>
      <c r="M12" s="70" t="s">
        <v>358</v>
      </c>
    </row>
    <row r="13" spans="1:13" ht="12.75" customHeight="1" x14ac:dyDescent="0.25">
      <c r="A13" s="67" t="s">
        <v>33</v>
      </c>
      <c r="B13" s="68">
        <v>43261</v>
      </c>
      <c r="C13" s="69">
        <v>4230.6000000000004</v>
      </c>
      <c r="D13" s="70" t="s">
        <v>359</v>
      </c>
      <c r="E13" s="68">
        <v>37558</v>
      </c>
      <c r="F13" s="69">
        <v>4233.45</v>
      </c>
      <c r="G13" s="70" t="s">
        <v>360</v>
      </c>
      <c r="H13" s="68">
        <v>952</v>
      </c>
      <c r="I13" s="69">
        <v>4206.83</v>
      </c>
      <c r="J13" s="70" t="s">
        <v>361</v>
      </c>
      <c r="K13" s="68">
        <v>4751</v>
      </c>
      <c r="L13" s="71">
        <v>4212.7700000000004</v>
      </c>
      <c r="M13" s="70" t="s">
        <v>362</v>
      </c>
    </row>
    <row r="14" spans="1:13" ht="12.75" customHeight="1" x14ac:dyDescent="0.25">
      <c r="A14" s="67" t="s">
        <v>34</v>
      </c>
      <c r="B14" s="68">
        <v>27909</v>
      </c>
      <c r="C14" s="69">
        <v>4729.72</v>
      </c>
      <c r="D14" s="70" t="s">
        <v>158</v>
      </c>
      <c r="E14" s="68">
        <v>25100</v>
      </c>
      <c r="F14" s="69">
        <v>4730.18</v>
      </c>
      <c r="G14" s="70" t="s">
        <v>157</v>
      </c>
      <c r="H14" s="68">
        <v>390</v>
      </c>
      <c r="I14" s="69">
        <v>4725.79</v>
      </c>
      <c r="J14" s="70" t="s">
        <v>363</v>
      </c>
      <c r="K14" s="68">
        <v>2419</v>
      </c>
      <c r="L14" s="71">
        <v>4725.54</v>
      </c>
      <c r="M14" s="70" t="s">
        <v>364</v>
      </c>
    </row>
    <row r="15" spans="1:13" ht="12.75" customHeight="1" x14ac:dyDescent="0.25">
      <c r="A15" s="67" t="s">
        <v>35</v>
      </c>
      <c r="B15" s="68">
        <v>28950</v>
      </c>
      <c r="C15" s="69">
        <v>5441.49</v>
      </c>
      <c r="D15" s="70" t="s">
        <v>365</v>
      </c>
      <c r="E15" s="68">
        <v>25731</v>
      </c>
      <c r="F15" s="69">
        <v>5441.93</v>
      </c>
      <c r="G15" s="70" t="s">
        <v>366</v>
      </c>
      <c r="H15" s="68">
        <v>426</v>
      </c>
      <c r="I15" s="69">
        <v>5412.3</v>
      </c>
      <c r="J15" s="70" t="s">
        <v>367</v>
      </c>
      <c r="K15" s="68">
        <v>2793</v>
      </c>
      <c r="L15" s="71">
        <v>5441.81</v>
      </c>
      <c r="M15" s="70" t="s">
        <v>368</v>
      </c>
    </row>
    <row r="16" spans="1:13" ht="12.75" customHeight="1" x14ac:dyDescent="0.25">
      <c r="A16" s="67" t="s">
        <v>36</v>
      </c>
      <c r="B16" s="68">
        <v>11872</v>
      </c>
      <c r="C16" s="69">
        <v>6383.74</v>
      </c>
      <c r="D16" s="70" t="s">
        <v>369</v>
      </c>
      <c r="E16" s="68">
        <v>10781</v>
      </c>
      <c r="F16" s="69">
        <v>6390.57</v>
      </c>
      <c r="G16" s="70" t="s">
        <v>370</v>
      </c>
      <c r="H16" s="68">
        <v>137</v>
      </c>
      <c r="I16" s="69">
        <v>6378.01</v>
      </c>
      <c r="J16" s="70" t="s">
        <v>159</v>
      </c>
      <c r="K16" s="68">
        <v>954</v>
      </c>
      <c r="L16" s="71">
        <v>6307.35</v>
      </c>
      <c r="M16" s="70" t="s">
        <v>371</v>
      </c>
    </row>
    <row r="17" spans="1:13" ht="12.75" customHeight="1" x14ac:dyDescent="0.25">
      <c r="A17" s="67" t="s">
        <v>37</v>
      </c>
      <c r="B17" s="68">
        <v>5016</v>
      </c>
      <c r="C17" s="69">
        <v>7449.94</v>
      </c>
      <c r="D17" s="70" t="s">
        <v>372</v>
      </c>
      <c r="E17" s="68">
        <v>4728</v>
      </c>
      <c r="F17" s="69">
        <v>7452.95</v>
      </c>
      <c r="G17" s="70" t="s">
        <v>373</v>
      </c>
      <c r="H17" s="68">
        <v>42</v>
      </c>
      <c r="I17" s="69">
        <v>7420.65</v>
      </c>
      <c r="J17" s="70" t="s">
        <v>374</v>
      </c>
      <c r="K17" s="68">
        <v>246</v>
      </c>
      <c r="L17" s="71">
        <v>7396.98</v>
      </c>
      <c r="M17" s="70" t="s">
        <v>375</v>
      </c>
    </row>
    <row r="18" spans="1:13" ht="12.75" customHeight="1" x14ac:dyDescent="0.25">
      <c r="A18" s="67" t="s">
        <v>38</v>
      </c>
      <c r="B18" s="68">
        <v>6398</v>
      </c>
      <c r="C18" s="69">
        <v>9382.06</v>
      </c>
      <c r="D18" s="70" t="s">
        <v>376</v>
      </c>
      <c r="E18" s="68">
        <v>6252</v>
      </c>
      <c r="F18" s="69">
        <v>9383.2000000000007</v>
      </c>
      <c r="G18" s="70" t="s">
        <v>377</v>
      </c>
      <c r="H18" s="68">
        <v>17</v>
      </c>
      <c r="I18" s="69">
        <v>9511.99</v>
      </c>
      <c r="J18" s="70" t="s">
        <v>113</v>
      </c>
      <c r="K18" s="68">
        <v>129</v>
      </c>
      <c r="L18" s="71">
        <v>9309.56</v>
      </c>
      <c r="M18" s="70" t="s">
        <v>378</v>
      </c>
    </row>
    <row r="19" spans="1:13" ht="11.25" customHeight="1" x14ac:dyDescent="0.25">
      <c r="A19" s="72" t="s">
        <v>1</v>
      </c>
      <c r="B19" s="73">
        <v>721254</v>
      </c>
      <c r="C19" s="74">
        <v>2805.15</v>
      </c>
      <c r="D19" s="75" t="s">
        <v>374</v>
      </c>
      <c r="E19" s="73">
        <v>488291</v>
      </c>
      <c r="F19" s="74">
        <v>3079.04</v>
      </c>
      <c r="G19" s="75" t="s">
        <v>379</v>
      </c>
      <c r="H19" s="73">
        <v>92632</v>
      </c>
      <c r="I19" s="74">
        <v>2106.7199999999998</v>
      </c>
      <c r="J19" s="75" t="s">
        <v>380</v>
      </c>
      <c r="K19" s="73">
        <v>140331</v>
      </c>
      <c r="L19" s="76">
        <v>2313.17</v>
      </c>
      <c r="M19" s="75" t="s">
        <v>159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13" sqref="H13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8" t="s">
        <v>41</v>
      </c>
      <c r="B1" s="198"/>
      <c r="C1" s="198"/>
      <c r="D1" s="198"/>
      <c r="E1" s="198"/>
    </row>
    <row r="2" spans="1:9" ht="6" customHeight="1" x14ac:dyDescent="0.2"/>
    <row r="3" spans="1:9" ht="12" customHeight="1" x14ac:dyDescent="0.2">
      <c r="B3" s="66"/>
      <c r="C3" s="191" t="s">
        <v>223</v>
      </c>
      <c r="D3" s="191"/>
      <c r="E3" s="191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2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3"/>
      <c r="B7" s="98" t="s">
        <v>46</v>
      </c>
      <c r="C7" s="144">
        <v>8368</v>
      </c>
      <c r="D7" s="145">
        <v>4431.5200000000004</v>
      </c>
      <c r="E7" s="118" t="s">
        <v>381</v>
      </c>
      <c r="F7" s="94">
        <v>32</v>
      </c>
    </row>
    <row r="8" spans="1:9" ht="49.5" customHeight="1" x14ac:dyDescent="0.2">
      <c r="A8" s="203"/>
      <c r="B8" s="99" t="s">
        <v>47</v>
      </c>
      <c r="C8" s="144">
        <v>8522</v>
      </c>
      <c r="D8" s="145">
        <v>4338.6000000000004</v>
      </c>
      <c r="E8" s="118" t="s">
        <v>382</v>
      </c>
      <c r="F8" s="94">
        <v>34</v>
      </c>
    </row>
    <row r="9" spans="1:9" ht="16.5" customHeight="1" x14ac:dyDescent="0.2">
      <c r="A9" s="203"/>
      <c r="B9" s="100" t="s">
        <v>48</v>
      </c>
      <c r="C9" s="146">
        <v>577</v>
      </c>
      <c r="D9" s="147">
        <v>4231.6000000000004</v>
      </c>
      <c r="E9" s="117" t="s">
        <v>383</v>
      </c>
      <c r="F9" s="94">
        <v>31</v>
      </c>
    </row>
    <row r="10" spans="1:9" ht="21.75" customHeight="1" x14ac:dyDescent="0.2">
      <c r="A10" s="158" t="s">
        <v>49</v>
      </c>
      <c r="B10" s="100" t="s">
        <v>133</v>
      </c>
      <c r="C10" s="146">
        <v>32</v>
      </c>
      <c r="D10" s="147">
        <v>4104.59</v>
      </c>
      <c r="E10" s="117" t="s">
        <v>101</v>
      </c>
      <c r="F10" s="94"/>
    </row>
    <row r="11" spans="1:9" ht="14.25" customHeight="1" x14ac:dyDescent="0.2">
      <c r="A11" s="104" t="s">
        <v>50</v>
      </c>
      <c r="B11" s="105" t="s">
        <v>88</v>
      </c>
      <c r="C11" s="148">
        <v>15812</v>
      </c>
      <c r="D11" s="149">
        <v>3963.2</v>
      </c>
      <c r="E11" s="116" t="s">
        <v>384</v>
      </c>
      <c r="F11" s="94">
        <v>30</v>
      </c>
    </row>
    <row r="12" spans="1:9" ht="14.25" customHeight="1" x14ac:dyDescent="0.2">
      <c r="A12" s="158" t="s">
        <v>52</v>
      </c>
      <c r="B12" s="105" t="s">
        <v>51</v>
      </c>
      <c r="C12" s="150">
        <v>3621</v>
      </c>
      <c r="D12" s="151">
        <v>2534.98</v>
      </c>
      <c r="E12" s="116" t="s">
        <v>160</v>
      </c>
      <c r="F12" s="94">
        <v>33</v>
      </c>
    </row>
    <row r="13" spans="1:9" ht="14.25" customHeight="1" x14ac:dyDescent="0.2">
      <c r="A13" s="158" t="s">
        <v>54</v>
      </c>
      <c r="B13" s="105" t="s">
        <v>53</v>
      </c>
      <c r="C13" s="150">
        <v>2708</v>
      </c>
      <c r="D13" s="151">
        <v>4040.25</v>
      </c>
      <c r="E13" s="116" t="s">
        <v>385</v>
      </c>
      <c r="F13" s="94">
        <v>33</v>
      </c>
    </row>
    <row r="14" spans="1:9" ht="14.25" customHeight="1" x14ac:dyDescent="0.2">
      <c r="A14" s="158" t="s">
        <v>56</v>
      </c>
      <c r="B14" s="105" t="s">
        <v>55</v>
      </c>
      <c r="C14" s="152">
        <v>71136</v>
      </c>
      <c r="D14" s="149">
        <v>6025.09</v>
      </c>
      <c r="E14" s="116" t="s">
        <v>161</v>
      </c>
      <c r="F14" s="94">
        <v>19</v>
      </c>
    </row>
    <row r="15" spans="1:9" ht="26.25" customHeight="1" x14ac:dyDescent="0.2">
      <c r="A15" s="158" t="s">
        <v>58</v>
      </c>
      <c r="B15" s="105" t="s">
        <v>57</v>
      </c>
      <c r="C15" s="153">
        <v>45445</v>
      </c>
      <c r="D15" s="149">
        <v>2835.29</v>
      </c>
      <c r="E15" s="116" t="s">
        <v>153</v>
      </c>
      <c r="F15" s="94">
        <v>28</v>
      </c>
    </row>
    <row r="16" spans="1:9" ht="15.75" customHeight="1" x14ac:dyDescent="0.2">
      <c r="A16" s="158" t="s">
        <v>60</v>
      </c>
      <c r="B16" s="105" t="s">
        <v>59</v>
      </c>
      <c r="C16" s="150">
        <v>5103</v>
      </c>
      <c r="D16" s="151">
        <v>3356.94</v>
      </c>
      <c r="E16" s="117" t="s">
        <v>101</v>
      </c>
      <c r="F16" s="94">
        <v>28</v>
      </c>
    </row>
    <row r="17" spans="1:8" ht="15.75" customHeight="1" x14ac:dyDescent="0.2">
      <c r="A17" s="158" t="s">
        <v>62</v>
      </c>
      <c r="B17" s="105" t="s">
        <v>61</v>
      </c>
      <c r="C17" s="154">
        <v>150</v>
      </c>
      <c r="D17" s="155">
        <v>3291.05</v>
      </c>
      <c r="E17" s="116" t="s">
        <v>386</v>
      </c>
      <c r="F17" s="94">
        <v>38</v>
      </c>
      <c r="G17" s="95"/>
    </row>
    <row r="18" spans="1:8" ht="17.25" customHeight="1" x14ac:dyDescent="0.2">
      <c r="A18" s="158" t="s">
        <v>64</v>
      </c>
      <c r="B18" s="106" t="s">
        <v>63</v>
      </c>
      <c r="C18" s="156">
        <v>8719</v>
      </c>
      <c r="D18" s="155">
        <v>2975.78</v>
      </c>
      <c r="E18" s="121" t="s">
        <v>387</v>
      </c>
      <c r="F18" s="94">
        <v>29</v>
      </c>
    </row>
    <row r="19" spans="1:8" ht="26.25" customHeight="1" x14ac:dyDescent="0.2">
      <c r="A19" s="158" t="s">
        <v>66</v>
      </c>
      <c r="B19" s="105" t="s">
        <v>65</v>
      </c>
      <c r="C19" s="150">
        <v>681</v>
      </c>
      <c r="D19" s="151">
        <v>10167.89</v>
      </c>
      <c r="E19" s="116" t="s">
        <v>388</v>
      </c>
      <c r="F19" s="94">
        <v>33</v>
      </c>
    </row>
    <row r="20" spans="1:8" ht="26.25" customHeight="1" x14ac:dyDescent="0.2">
      <c r="A20" s="158" t="s">
        <v>68</v>
      </c>
      <c r="B20" s="105" t="s">
        <v>67</v>
      </c>
      <c r="C20" s="150">
        <v>91</v>
      </c>
      <c r="D20" s="151">
        <v>3418.24</v>
      </c>
      <c r="E20" s="116" t="s">
        <v>389</v>
      </c>
      <c r="F20" s="94">
        <v>29</v>
      </c>
    </row>
    <row r="21" spans="1:8" ht="15.75" customHeight="1" x14ac:dyDescent="0.2">
      <c r="A21" s="158" t="s">
        <v>70</v>
      </c>
      <c r="B21" s="105" t="s">
        <v>69</v>
      </c>
      <c r="C21" s="150">
        <v>31</v>
      </c>
      <c r="D21" s="151">
        <v>3812.1</v>
      </c>
      <c r="E21" s="117" t="s">
        <v>101</v>
      </c>
      <c r="F21" s="94" t="str">
        <f t="shared" ref="F21" si="0">LEFT(E21,3)</f>
        <v>−</v>
      </c>
    </row>
    <row r="22" spans="1:8" ht="15.75" customHeight="1" x14ac:dyDescent="0.2">
      <c r="A22" s="158" t="s">
        <v>72</v>
      </c>
      <c r="B22" s="105" t="s">
        <v>71</v>
      </c>
      <c r="C22" s="150">
        <v>135</v>
      </c>
      <c r="D22" s="151">
        <v>9249.18</v>
      </c>
      <c r="E22" s="116" t="s">
        <v>390</v>
      </c>
      <c r="F22" s="94">
        <v>42</v>
      </c>
    </row>
    <row r="23" spans="1:8" s="95" customFormat="1" ht="15.75" customHeight="1" x14ac:dyDescent="0.2">
      <c r="A23" s="158" t="s">
        <v>74</v>
      </c>
      <c r="B23" s="105" t="s">
        <v>73</v>
      </c>
      <c r="C23" s="150">
        <v>254</v>
      </c>
      <c r="D23" s="151">
        <v>4010.41</v>
      </c>
      <c r="E23" s="116" t="s">
        <v>109</v>
      </c>
      <c r="F23" s="94">
        <v>30</v>
      </c>
      <c r="H23" s="82"/>
    </row>
    <row r="24" spans="1:8" s="95" customFormat="1" ht="15.75" customHeight="1" x14ac:dyDescent="0.2">
      <c r="A24" s="158" t="s">
        <v>76</v>
      </c>
      <c r="B24" s="105" t="s">
        <v>75</v>
      </c>
      <c r="C24" s="150">
        <v>861</v>
      </c>
      <c r="D24" s="151">
        <v>3249.18</v>
      </c>
      <c r="E24" s="116" t="s">
        <v>162</v>
      </c>
      <c r="F24" s="94">
        <v>28</v>
      </c>
      <c r="H24" s="82"/>
    </row>
    <row r="25" spans="1:8" ht="26.25" customHeight="1" x14ac:dyDescent="0.2">
      <c r="A25" s="158" t="s">
        <v>77</v>
      </c>
      <c r="B25" s="105" t="s">
        <v>95</v>
      </c>
      <c r="C25" s="152">
        <v>182</v>
      </c>
      <c r="D25" s="149">
        <v>2159.7399999999998</v>
      </c>
      <c r="E25" s="116" t="s">
        <v>391</v>
      </c>
      <c r="F25" s="94">
        <v>30</v>
      </c>
    </row>
    <row r="26" spans="1:8" ht="15.75" customHeight="1" x14ac:dyDescent="0.2">
      <c r="A26" s="158" t="s">
        <v>132</v>
      </c>
      <c r="B26" s="105" t="s">
        <v>78</v>
      </c>
      <c r="C26" s="152">
        <v>6749</v>
      </c>
      <c r="D26" s="149">
        <v>3345.48</v>
      </c>
      <c r="E26" s="117" t="s">
        <v>392</v>
      </c>
      <c r="F26" s="94">
        <v>7</v>
      </c>
    </row>
    <row r="27" spans="1:8" ht="18.75" customHeight="1" x14ac:dyDescent="0.2">
      <c r="A27" s="199" t="s">
        <v>1</v>
      </c>
      <c r="B27" s="200"/>
      <c r="C27" s="107">
        <v>179177</v>
      </c>
      <c r="D27" s="108" t="s">
        <v>7</v>
      </c>
      <c r="E27" s="108" t="s">
        <v>7</v>
      </c>
    </row>
    <row r="28" spans="1:8" x14ac:dyDescent="0.2">
      <c r="A28" s="201" t="s">
        <v>134</v>
      </c>
      <c r="B28" s="20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2020-07-20T12:12:18Z</cp:lastPrinted>
  <dcterms:created xsi:type="dcterms:W3CDTF">2018-09-19T07:11:38Z</dcterms:created>
  <dcterms:modified xsi:type="dcterms:W3CDTF">2020-09-18T09:52:15Z</dcterms:modified>
</cp:coreProperties>
</file>