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<sst xmlns="http://schemas.openxmlformats.org/spreadsheetml/2006/main" count="513" uniqueCount="391">
  <si>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</si>
  <si>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</si>
  <si>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</si>
  <si>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</si>
  <si>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</si>
  <si>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</si>
  <si>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</si>
  <si>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</si>
  <si>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</si>
  <si>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</si>
  <si>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</si>
  <si>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</si>
  <si>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</si>
  <si>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</si>
  <si>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</si>
  <si>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</si>
  <si>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</si>
  <si>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</si>
  <si>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</si>
  <si>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</si>
  <si>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</si>
  <si>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</si>
  <si>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</si>
  <si>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</si>
  <si>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</si>
  <si>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</si>
  <si>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</si>
  <si>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</si>
  <si>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</si>
  <si>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</si>
  <si>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</si>
  <si>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</si>
  <si>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</si>
  <si>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</si>
  <si>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</si>
  <si>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</si>
  <si>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</si>
  <si>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</si>
  <si>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</si>
  <si>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</si>
  <si>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</si>
  <si>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</si>
  <si>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</si>
  <si>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</si>
  <si>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</si>
  <si>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</si>
  <si>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</si>
  <si>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</si>
  <si>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</si>
  <si>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</si>
  <si>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</si>
  <si>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</si>
  <si>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</si>
  <si>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</si>
  <si>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</si>
  <si>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</si>
  <si>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</si>
  <si>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</si>
  <si>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</si>
  <si>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</si>
  <si>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</si>
  <si>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</si>
  <si>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</si>
  <si>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</si>
  <si>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</si>
  <si>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</si>
  <si>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</si>
  <si>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</si>
  <si>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</si>
  <si>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</si>
  <si>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</si>
  <si>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</si>
  <si>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</si>
  <si>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</si>
  <si>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</si>
  <si>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</si>
  <si>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</si>
  <si>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</si>
  <si>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</si>
  <si>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</si>
  <si>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</si>
  <si>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</si>
  <si>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</si>
  <si>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</si>
  <si>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</si>
  <si>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</si>
  <si>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</si>
  <si>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</si>
  <si>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</si>
  <si>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</si>
  <si>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</si>
  <si>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</si>
  <si>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</si>
  <si>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</si>
  <si>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</si>
  <si>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</si>
  <si>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</si>
  <si>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</si>
  <si>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</si>
  <si>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</si>
  <si>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</si>
  <si>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</si>
  <si>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t>45 07 02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</si>
  <si>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</si>
  <si>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t xml:space="preserve"> 74 02 </t>
  </si>
  <si>
    <t>02 09 12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</si>
  <si>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</si>
  <si>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 xml:space="preserve"> 72 07 </t>
  </si>
  <si>
    <t xml:space="preserve"> 72 05 </t>
  </si>
  <si>
    <t>18.</t>
  </si>
  <si>
    <t>Korisnici koji pravo na mirovinu ostvaruju prema Zakonu o vatrogastvu (NN 125/19)*</t>
  </si>
  <si>
    <t>* Od lipnja 2020. u primjeni je Zakon o vatrogastvu (NN 125/19).</t>
  </si>
  <si>
    <t xml:space="preserve"> 71 04 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</si>
  <si>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</si>
  <si>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</si>
  <si>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42 06 20</t>
  </si>
  <si>
    <t xml:space="preserve"> 74 10 </t>
  </si>
  <si>
    <t xml:space="preserve"> 74 01 </t>
  </si>
  <si>
    <t xml:space="preserve"> 61 09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</si>
  <si>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</si>
  <si>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59 05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</si>
  <si>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</si>
  <si>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>40 03 27</t>
  </si>
  <si>
    <t>39 11 24</t>
  </si>
  <si>
    <t>31 04 26</t>
  </si>
  <si>
    <t>35 06 00</t>
  </si>
  <si>
    <t>30 09 14</t>
  </si>
  <si>
    <t xml:space="preserve"> 65 05 </t>
  </si>
  <si>
    <t xml:space="preserve"> 61 11 </t>
  </si>
  <si>
    <t>31 03 16</t>
  </si>
  <si>
    <t>21 11 25</t>
  </si>
  <si>
    <t>30 06 18</t>
  </si>
  <si>
    <t xml:space="preserve"> 67 05 </t>
  </si>
  <si>
    <t xml:space="preserve"> 34 11 06 </t>
  </si>
  <si>
    <t xml:space="preserve"> 59 08 </t>
  </si>
  <si>
    <t xml:space="preserve"> 58 09 </t>
  </si>
  <si>
    <t xml:space="preserve"> 62 10 </t>
  </si>
  <si>
    <t xml:space="preserve"> 64 02 </t>
  </si>
  <si>
    <t xml:space="preserve"> 62 11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</si>
  <si>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01.01.2021.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</si>
  <si>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01.01.2021. </t>
    </r>
  </si>
  <si>
    <t>38 08 01</t>
  </si>
  <si>
    <t>34 08 26</t>
  </si>
  <si>
    <t>28 04 02</t>
  </si>
  <si>
    <t>28 05 03</t>
  </si>
  <si>
    <t>39 09 14</t>
  </si>
  <si>
    <t>30 10 25</t>
  </si>
  <si>
    <t xml:space="preserve"> 38 02 27  </t>
  </si>
  <si>
    <t xml:space="preserve"> 28 08 29  </t>
  </si>
  <si>
    <t>PREGLED OSNOVNIH PODATAKA O STANJU U SUSTAVU MIROVINSKOG OSIGURANJA za ožujak 2021. (isplata u travnju 2021.)</t>
  </si>
  <si>
    <t>31 07 24</t>
  </si>
  <si>
    <t>24 10 02</t>
  </si>
  <si>
    <t>35 11 26</t>
  </si>
  <si>
    <t>32 06 17</t>
  </si>
  <si>
    <t>21 10 24</t>
  </si>
  <si>
    <t>28 05 08</t>
  </si>
  <si>
    <t xml:space="preserve"> 42 07 15 </t>
  </si>
  <si>
    <t xml:space="preserve"> 42 02 23 </t>
  </si>
  <si>
    <t>27 01 07</t>
  </si>
  <si>
    <t>37 06 11</t>
  </si>
  <si>
    <t xml:space="preserve"> 74 00 </t>
  </si>
  <si>
    <t xml:space="preserve"> 67 11 </t>
  </si>
  <si>
    <t xml:space="preserve"> 72 08 </t>
  </si>
  <si>
    <t xml:space="preserve"> 71 08 </t>
  </si>
  <si>
    <t xml:space="preserve"> 74 08 </t>
  </si>
  <si>
    <t>31 06 23</t>
  </si>
  <si>
    <t>42 06 19</t>
  </si>
  <si>
    <t>24 06 13</t>
  </si>
  <si>
    <t>35 09 14</t>
  </si>
  <si>
    <t>32 04 27</t>
  </si>
  <si>
    <t>28 04 06</t>
  </si>
  <si>
    <t xml:space="preserve"> 42 07 19 </t>
  </si>
  <si>
    <t xml:space="preserve"> 65 04 </t>
  </si>
  <si>
    <t xml:space="preserve"> 73 10 </t>
  </si>
  <si>
    <t xml:space="preserve"> 61 10 </t>
  </si>
  <si>
    <t xml:space="preserve"> 42 03 00 </t>
  </si>
  <si>
    <t>26 09 21</t>
  </si>
  <si>
    <t>37 07 20</t>
  </si>
  <si>
    <t xml:space="preserve"> 72 04 </t>
  </si>
  <si>
    <t xml:space="preserve"> 28 03 19 </t>
  </si>
  <si>
    <t xml:space="preserve"> 42 03 01 </t>
  </si>
  <si>
    <t xml:space="preserve"> 29 10 29 </t>
  </si>
  <si>
    <t xml:space="preserve"> 37 00 07 </t>
  </si>
  <si>
    <t xml:space="preserve"> 31 06 15 </t>
  </si>
  <si>
    <t xml:space="preserve"> 24 00 28 </t>
  </si>
  <si>
    <t xml:space="preserve"> 30 08 14 </t>
  </si>
  <si>
    <t xml:space="preserve"> 30 09 07 </t>
  </si>
  <si>
    <t xml:space="preserve"> 64 06 </t>
  </si>
  <si>
    <t xml:space="preserve"> 63 08 </t>
  </si>
  <si>
    <t xml:space="preserve"> 54 09 </t>
  </si>
  <si>
    <t xml:space="preserve"> 64 08 </t>
  </si>
  <si>
    <t xml:space="preserve"> 63 00 </t>
  </si>
  <si>
    <t xml:space="preserve"> 28 01 27 </t>
  </si>
  <si>
    <t xml:space="preserve"> 42 01 16 </t>
  </si>
  <si>
    <t xml:space="preserve"> 30 01 27 </t>
  </si>
  <si>
    <t xml:space="preserve"> 36 09 19 </t>
  </si>
  <si>
    <t xml:space="preserve"> 32 00 06 </t>
  </si>
  <si>
    <t xml:space="preserve"> 24 04 13 </t>
  </si>
  <si>
    <t xml:space="preserve"> 30 11 08 </t>
  </si>
  <si>
    <t xml:space="preserve"> 31 00 03 </t>
  </si>
  <si>
    <t xml:space="preserve"> 63 03 </t>
  </si>
  <si>
    <t xml:space="preserve"> 62 05 </t>
  </si>
  <si>
    <t xml:space="preserve"> 54 02 </t>
  </si>
  <si>
    <t xml:space="preserve"> 64 01 </t>
  </si>
  <si>
    <t xml:space="preserve">   21 08   </t>
  </si>
  <si>
    <t xml:space="preserve">   19 08   </t>
  </si>
  <si>
    <t xml:space="preserve">   18 08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</si>
  <si>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31.03.2021.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</si>
  <si>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31.03.2021.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</si>
  <si>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veljaču 2021. (izvor: DZS)</t>
    </r>
  </si>
  <si>
    <t>1:1,25</t>
  </si>
  <si>
    <t>stanje podataka: 31. ožujka 2021.</t>
  </si>
  <si>
    <t>14 11 29</t>
  </si>
  <si>
    <t>16 03 04</t>
  </si>
  <si>
    <t>13 09 10</t>
  </si>
  <si>
    <t>16 08 06</t>
  </si>
  <si>
    <t>15 04 12</t>
  </si>
  <si>
    <t>16 04 05</t>
  </si>
  <si>
    <t>13 02 00</t>
  </si>
  <si>
    <t>15 03 21</t>
  </si>
  <si>
    <t>17 06 26</t>
  </si>
  <si>
    <t>18 00 06</t>
  </si>
  <si>
    <t>14 06 25</t>
  </si>
  <si>
    <t>18 00 23</t>
  </si>
  <si>
    <t>24 10 10</t>
  </si>
  <si>
    <t>25 03 16</t>
  </si>
  <si>
    <t>20 09 20</t>
  </si>
  <si>
    <t>27 04 06</t>
  </si>
  <si>
    <t>28 10 23</t>
  </si>
  <si>
    <t>29 11 24</t>
  </si>
  <si>
    <t>23 05 27</t>
  </si>
  <si>
    <t>29 01 13</t>
  </si>
  <si>
    <t>33 03 19</t>
  </si>
  <si>
    <t>34 02 26</t>
  </si>
  <si>
    <t>25 07 29</t>
  </si>
  <si>
    <t>33 07 23</t>
  </si>
  <si>
    <t>34 09 26</t>
  </si>
  <si>
    <t>35 04 23</t>
  </si>
  <si>
    <t>26 08 02</t>
  </si>
  <si>
    <t>35 10 16</t>
  </si>
  <si>
    <t>36 04 17</t>
  </si>
  <si>
    <t>36 09 01</t>
  </si>
  <si>
    <t>28 04 16</t>
  </si>
  <si>
    <t>36 05 06</t>
  </si>
  <si>
    <t>37 08 17</t>
  </si>
  <si>
    <t>38 00 07</t>
  </si>
  <si>
    <t>29 05 18</t>
  </si>
  <si>
    <t>36 08 15</t>
  </si>
  <si>
    <t>38 11 12</t>
  </si>
  <si>
    <t>29 04 14</t>
  </si>
  <si>
    <t>37 02 23</t>
  </si>
  <si>
    <t>38 07 04</t>
  </si>
  <si>
    <t>38 10 00</t>
  </si>
  <si>
    <t>29 04 13</t>
  </si>
  <si>
    <t>37 08 07</t>
  </si>
  <si>
    <t>38 05 21</t>
  </si>
  <si>
    <t>38 07 02</t>
  </si>
  <si>
    <t>28 09 23</t>
  </si>
  <si>
    <t>38 10 21</t>
  </si>
  <si>
    <t>38 09 18</t>
  </si>
  <si>
    <t>38 09 12</t>
  </si>
  <si>
    <t>29 03 18</t>
  </si>
  <si>
    <t>41 05 20</t>
  </si>
  <si>
    <t>40 07 25</t>
  </si>
  <si>
    <t>40 08 12</t>
  </si>
  <si>
    <t>29 08 01</t>
  </si>
  <si>
    <t>40 10 02</t>
  </si>
  <si>
    <t>13 07 21</t>
  </si>
  <si>
    <t>20 05 26</t>
  </si>
  <si>
    <t>10 10 05</t>
  </si>
  <si>
    <t>15 01 04</t>
  </si>
  <si>
    <t>16 04 23</t>
  </si>
  <si>
    <t>10 01 25</t>
  </si>
  <si>
    <t>12 00 05</t>
  </si>
  <si>
    <t>17 01 07</t>
  </si>
  <si>
    <t>18 04 18</t>
  </si>
  <si>
    <t>11 00 01</t>
  </si>
  <si>
    <t>16 04 26</t>
  </si>
  <si>
    <t>21 09 07</t>
  </si>
  <si>
    <t>22 00 03</t>
  </si>
  <si>
    <t>14 04 25</t>
  </si>
  <si>
    <t>22 05 08</t>
  </si>
  <si>
    <t>24 01 16</t>
  </si>
  <si>
    <t>24 08 17</t>
  </si>
  <si>
    <t>13 07 24</t>
  </si>
  <si>
    <t>24 10 24</t>
  </si>
  <si>
    <t>31 00 11</t>
  </si>
  <si>
    <t>31 08 24</t>
  </si>
  <si>
    <t>20 05 06</t>
  </si>
  <si>
    <t>30 05 04</t>
  </si>
  <si>
    <t>32 04 01</t>
  </si>
  <si>
    <t>32 07 29</t>
  </si>
  <si>
    <t>23 00 19</t>
  </si>
  <si>
    <t>32 09 01</t>
  </si>
  <si>
    <t>33 04 29</t>
  </si>
  <si>
    <t>33 08 06</t>
  </si>
  <si>
    <t>24 01 20</t>
  </si>
  <si>
    <t>33 07 08</t>
  </si>
  <si>
    <t>34 06 00</t>
  </si>
  <si>
    <t>34 08 14</t>
  </si>
  <si>
    <t>26 01 21</t>
  </si>
  <si>
    <t>34 05 12</t>
  </si>
  <si>
    <t>34 11 00</t>
  </si>
  <si>
    <t>35 00 20</t>
  </si>
  <si>
    <t>26 08 21</t>
  </si>
  <si>
    <t>35 03 21</t>
  </si>
  <si>
    <t>34 09 25</t>
  </si>
  <si>
    <t>26 02 09</t>
  </si>
  <si>
    <t>36 02 04</t>
  </si>
  <si>
    <t>34 10 20</t>
  </si>
  <si>
    <t>34 11 19</t>
  </si>
  <si>
    <t>28 03 07</t>
  </si>
  <si>
    <t>36 05 28</t>
  </si>
  <si>
    <t>35 05 19</t>
  </si>
  <si>
    <t>35 06 24</t>
  </si>
  <si>
    <t>39 08 25</t>
  </si>
  <si>
    <t>36 01 18</t>
  </si>
  <si>
    <t>36 03 05</t>
  </si>
  <si>
    <t>28 09 19</t>
  </si>
  <si>
    <t>30 01 21</t>
  </si>
  <si>
    <t>18 01 06</t>
  </si>
  <si>
    <t>25 05 09</t>
  </si>
  <si>
    <t>15 00 12</t>
  </si>
  <si>
    <t>16 01 01</t>
  </si>
  <si>
    <t>13 09 13</t>
  </si>
  <si>
    <t>17 06 05</t>
  </si>
  <si>
    <t>15 06 25</t>
  </si>
  <si>
    <t>16 02 10</t>
  </si>
  <si>
    <t>13 03 27</t>
  </si>
  <si>
    <t>16 05 26</t>
  </si>
  <si>
    <t>17 07 12</t>
  </si>
  <si>
    <t>17 11 29</t>
  </si>
  <si>
    <t>14 08 03</t>
  </si>
  <si>
    <t>18 03 18</t>
  </si>
  <si>
    <t>25 02 14</t>
  </si>
  <si>
    <t>25 08 00</t>
  </si>
  <si>
    <t>20 11 27</t>
  </si>
  <si>
    <t>28 04 27</t>
  </si>
  <si>
    <t>32 03 06</t>
  </si>
  <si>
    <t>24 10 27</t>
  </si>
  <si>
    <t>31 08 00</t>
  </si>
  <si>
    <t>34 02 13</t>
  </si>
  <si>
    <t>26 05 05</t>
  </si>
  <si>
    <t>34 08 07</t>
  </si>
  <si>
    <t>35 09 07</t>
  </si>
  <si>
    <t>36 07 01</t>
  </si>
  <si>
    <t>27 02 13</t>
  </si>
  <si>
    <t>36 08 13</t>
  </si>
  <si>
    <t>37 08 12</t>
  </si>
  <si>
    <t>38 02 22</t>
  </si>
  <si>
    <t>29 06 05</t>
  </si>
  <si>
    <t>37 01 19</t>
  </si>
  <si>
    <t>39 00 25</t>
  </si>
  <si>
    <t>39 05 28</t>
  </si>
  <si>
    <t>30 09 28</t>
  </si>
  <si>
    <t>37 04 14</t>
  </si>
  <si>
    <t>40 00 03</t>
  </si>
  <si>
    <t>40 04 12</t>
  </si>
  <si>
    <t>30 09 24</t>
  </si>
  <si>
    <t>37 08 11</t>
  </si>
  <si>
    <t>30 09 16</t>
  </si>
  <si>
    <t>38 00 01</t>
  </si>
  <si>
    <t>29 01 23</t>
  </si>
  <si>
    <t>39 02 23</t>
  </si>
  <si>
    <t>39 11 21</t>
  </si>
  <si>
    <t>39 11 16</t>
  </si>
  <si>
    <t>30 01 11</t>
  </si>
  <si>
    <t>41 06 25</t>
  </si>
  <si>
    <t>41 02 21</t>
  </si>
  <si>
    <t>41 03 05</t>
  </si>
  <si>
    <t>30 08 17</t>
  </si>
  <si>
    <t>40 09 20</t>
  </si>
  <si>
    <t>31 01 07</t>
  </si>
  <si>
    <t>33 02 21</t>
  </si>
  <si>
    <t>22 04 10</t>
  </si>
  <si>
    <t>29 03 01</t>
  </si>
  <si>
    <t xml:space="preserve"> 32 00 12  </t>
  </si>
  <si>
    <t xml:space="preserve"> 35 01 07  </t>
  </si>
  <si>
    <t xml:space="preserve"> 31 00 02  </t>
  </si>
  <si>
    <t>30 09 18</t>
  </si>
  <si>
    <t xml:space="preserve"> 33 02 20  </t>
  </si>
  <si>
    <t xml:space="preserve"> 33 02 11  </t>
  </si>
  <si>
    <t>18 07 21</t>
  </si>
  <si>
    <t>29 00 28</t>
  </si>
  <si>
    <t xml:space="preserve"> 29 06 07  </t>
  </si>
  <si>
    <t xml:space="preserve"> 32 11 27  </t>
  </si>
  <si>
    <t xml:space="preserve"> 42 00 16  </t>
  </si>
  <si>
    <t xml:space="preserve"> 29 07 27  </t>
  </si>
  <si>
    <t xml:space="preserve"> 27 08 29  </t>
  </si>
  <si>
    <t xml:space="preserve"> 29 00 04  </t>
  </si>
  <si>
    <t>06 10 27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</si>
</sst>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9995</c:v>
                </c:pt>
                <c:pt idx="1">
                  <c:v>12153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13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1:1,25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31.03.2021.</c:v>
                </c:pt>
                <c:pt idx="1">
                  <c:v>broj korisnika mirovine 31.03.2021.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1546937</c:v>
                </c:pt>
                <c:pt idx="1">
                  <c:v>1241254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31.03.2021.</c:v>
                </c:pt>
                <c:pt idx="1">
                  <c:v>broj korisnika mirovine 31.03.2021.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2896.47</c:v>
                </c:pt>
                <c:pt idx="1">
                  <c:v>2733.6844191224623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2896.47</c:v>
                </c:pt>
                <c:pt idx="1">
                  <c:v>2733.6844191224623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41.154731457800509</c:v>
                </c:pt>
                <c:pt idx="1">
                  <c:v>38.841779186167408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3266</c:v>
                </c:pt>
                <c:pt idx="1">
                  <c:v>22164</c:v>
                </c:pt>
                <c:pt idx="2">
                  <c:v>92213</c:v>
                </c:pt>
                <c:pt idx="3">
                  <c:v>140048</c:v>
                </c:pt>
                <c:pt idx="4">
                  <c:v>193828</c:v>
                </c:pt>
                <c:pt idx="5">
                  <c:v>148334</c:v>
                </c:pt>
                <c:pt idx="6">
                  <c:v>112525</c:v>
                </c:pt>
                <c:pt idx="7">
                  <c:v>78566</c:v>
                </c:pt>
                <c:pt idx="8">
                  <c:v>63055</c:v>
                </c:pt>
                <c:pt idx="9">
                  <c:v>39485</c:v>
                </c:pt>
                <c:pt idx="10">
                  <c:v>40150</c:v>
                </c:pt>
                <c:pt idx="11">
                  <c:v>18709</c:v>
                </c:pt>
                <c:pt idx="12">
                  <c:v>7171</c:v>
                </c:pt>
                <c:pt idx="13">
                  <c:v>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111</c:v>
                </c:pt>
                <c:pt idx="1">
                  <c:v>9219</c:v>
                </c:pt>
                <c:pt idx="2">
                  <c:v>8005</c:v>
                </c:pt>
                <c:pt idx="3">
                  <c:v>14288</c:v>
                </c:pt>
                <c:pt idx="4">
                  <c:v>57025</c:v>
                </c:pt>
                <c:pt idx="5">
                  <c:v>41997</c:v>
                </c:pt>
                <c:pt idx="6">
                  <c:v>31161</c:v>
                </c:pt>
                <c:pt idx="7">
                  <c:v>24299</c:v>
                </c:pt>
                <c:pt idx="8">
                  <c:v>18955</c:v>
                </c:pt>
                <c:pt idx="9">
                  <c:v>10409</c:v>
                </c:pt>
                <c:pt idx="10">
                  <c:v>10535</c:v>
                </c:pt>
                <c:pt idx="11">
                  <c:v>4952</c:v>
                </c:pt>
                <c:pt idx="12">
                  <c:v>1850</c:v>
                </c:pt>
                <c:pt idx="13">
                  <c:v>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3155</c:v>
                </c:pt>
                <c:pt idx="1">
                  <c:v>12945</c:v>
                </c:pt>
                <c:pt idx="2">
                  <c:v>84208</c:v>
                </c:pt>
                <c:pt idx="3">
                  <c:v>125760</c:v>
                </c:pt>
                <c:pt idx="4">
                  <c:v>136803</c:v>
                </c:pt>
                <c:pt idx="5">
                  <c:v>106337</c:v>
                </c:pt>
                <c:pt idx="6">
                  <c:v>81364</c:v>
                </c:pt>
                <c:pt idx="7">
                  <c:v>54267</c:v>
                </c:pt>
                <c:pt idx="8">
                  <c:v>44100</c:v>
                </c:pt>
                <c:pt idx="9">
                  <c:v>29076</c:v>
                </c:pt>
                <c:pt idx="10">
                  <c:v>29615</c:v>
                </c:pt>
                <c:pt idx="11">
                  <c:v>13757</c:v>
                </c:pt>
                <c:pt idx="12">
                  <c:v>5321</c:v>
                </c:pt>
                <c:pt idx="13">
                  <c:v>7107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8106</c:v>
                </c:pt>
                <c:pt idx="1">
                  <c:v>8824</c:v>
                </c:pt>
                <c:pt idx="2">
                  <c:v>597</c:v>
                </c:pt>
                <c:pt idx="3">
                  <c:v>110</c:v>
                </c:pt>
                <c:pt idx="4" formatCode="0">
                  <c:v>15794</c:v>
                </c:pt>
                <c:pt idx="5">
                  <c:v>3132</c:v>
                </c:pt>
                <c:pt idx="6">
                  <c:v>2554</c:v>
                </c:pt>
                <c:pt idx="7">
                  <c:v>70935</c:v>
                </c:pt>
                <c:pt idx="8">
                  <c:v>47338</c:v>
                </c:pt>
                <c:pt idx="9">
                  <c:v>4752</c:v>
                </c:pt>
                <c:pt idx="10">
                  <c:v>159</c:v>
                </c:pt>
                <c:pt idx="11">
                  <c:v>7722</c:v>
                </c:pt>
                <c:pt idx="12">
                  <c:v>683</c:v>
                </c:pt>
                <c:pt idx="13">
                  <c:v>81</c:v>
                </c:pt>
                <c:pt idx="14">
                  <c:v>29</c:v>
                </c:pt>
                <c:pt idx="15">
                  <c:v>134</c:v>
                </c:pt>
                <c:pt idx="16">
                  <c:v>250</c:v>
                </c:pt>
                <c:pt idx="17">
                  <c:v>860</c:v>
                </c:pt>
                <c:pt idx="18">
                  <c:v>193</c:v>
                </c:pt>
                <c:pt idx="19">
                  <c:v>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4486.1099999999997</c:v>
                </c:pt>
                <c:pt idx="1">
                  <c:v>4379.21</c:v>
                </c:pt>
                <c:pt idx="2">
                  <c:v>4308.04</c:v>
                </c:pt>
                <c:pt idx="3">
                  <c:v>4847.37</c:v>
                </c:pt>
                <c:pt idx="4">
                  <c:v>3987.39</c:v>
                </c:pt>
                <c:pt idx="5">
                  <c:v>2562.02</c:v>
                </c:pt>
                <c:pt idx="6">
                  <c:v>4050.69</c:v>
                </c:pt>
                <c:pt idx="7">
                  <c:v>6045.3</c:v>
                </c:pt>
                <c:pt idx="8">
                  <c:v>2866.29</c:v>
                </c:pt>
                <c:pt idx="9">
                  <c:v>3355.79</c:v>
                </c:pt>
                <c:pt idx="10">
                  <c:v>3336.7</c:v>
                </c:pt>
                <c:pt idx="11">
                  <c:v>2989.03</c:v>
                </c:pt>
                <c:pt idx="12">
                  <c:v>10286.68</c:v>
                </c:pt>
                <c:pt idx="13">
                  <c:v>3510.12</c:v>
                </c:pt>
                <c:pt idx="14">
                  <c:v>3885.78</c:v>
                </c:pt>
                <c:pt idx="15">
                  <c:v>9403.4</c:v>
                </c:pt>
                <c:pt idx="16">
                  <c:v>4019.38</c:v>
                </c:pt>
                <c:pt idx="17">
                  <c:v>3265.7</c:v>
                </c:pt>
                <c:pt idx="18">
                  <c:v>2157.2399999999998</c:v>
                </c:pt>
                <c:pt idx="19">
                  <c:v>3386.38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topLeftCell="A28" zoomScale="90" zoomScaleNormal="90" workbookViewId="0">
      <selection activeCell="P52" sqref="P52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3" t="s">
        <v>149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24" s="1" customFormat="1" ht="15.75" x14ac:dyDescent="0.2">
      <c r="A2" s="177" t="s">
        <v>8</v>
      </c>
      <c r="B2" s="174" t="s">
        <v>9</v>
      </c>
      <c r="C2" s="178" t="s">
        <v>96</v>
      </c>
      <c r="D2" s="174" t="s">
        <v>91</v>
      </c>
      <c r="E2" s="175" t="s">
        <v>92</v>
      </c>
      <c r="F2" s="171" t="s">
        <v>0</v>
      </c>
      <c r="G2" s="171"/>
      <c r="H2" s="171"/>
      <c r="I2" s="171"/>
      <c r="J2" s="171"/>
      <c r="K2" s="171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7"/>
      <c r="B3" s="174"/>
      <c r="C3" s="178"/>
      <c r="D3" s="174"/>
      <c r="E3" s="176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0" t="s">
        <v>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499143</v>
      </c>
      <c r="C5" s="29">
        <v>2784.85</v>
      </c>
      <c r="D5" s="30" t="s">
        <v>150</v>
      </c>
      <c r="E5" s="30" t="s">
        <v>116</v>
      </c>
      <c r="F5" s="130">
        <v>408285</v>
      </c>
      <c r="G5" s="31">
        <v>3224.87</v>
      </c>
      <c r="H5" s="32" t="s">
        <v>165</v>
      </c>
      <c r="I5" s="33" t="s">
        <v>116</v>
      </c>
      <c r="J5" s="34">
        <f t="shared" ref="J5:J14" si="0">G5/$C$48*100</f>
        <v>45.82082978118784</v>
      </c>
      <c r="K5" s="34">
        <f>F5/$F$14*100</f>
        <v>42.198909588899511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38844</v>
      </c>
      <c r="C6" s="36">
        <v>3695.57</v>
      </c>
      <c r="D6" s="37" t="s">
        <v>115</v>
      </c>
      <c r="E6" s="37" t="s">
        <v>127</v>
      </c>
      <c r="F6" s="131">
        <v>34053</v>
      </c>
      <c r="G6" s="38">
        <v>3892.37</v>
      </c>
      <c r="H6" s="39" t="s">
        <v>166</v>
      </c>
      <c r="I6" s="40" t="s">
        <v>172</v>
      </c>
      <c r="J6" s="41">
        <f t="shared" si="0"/>
        <v>55.305058255186132</v>
      </c>
      <c r="K6" s="41">
        <f>F6/$F$14*100</f>
        <v>3.5195989767706264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99</v>
      </c>
      <c r="B7" s="123">
        <v>82004</v>
      </c>
      <c r="C7" s="36">
        <v>2453.46</v>
      </c>
      <c r="D7" s="37" t="s">
        <v>151</v>
      </c>
      <c r="E7" s="37" t="s">
        <v>160</v>
      </c>
      <c r="F7" s="131">
        <v>70751</v>
      </c>
      <c r="G7" s="38">
        <v>2765.82</v>
      </c>
      <c r="H7" s="39" t="s">
        <v>167</v>
      </c>
      <c r="I7" s="40" t="s">
        <v>173</v>
      </c>
      <c r="J7" s="41">
        <f t="shared" si="0"/>
        <v>39.298380221653886</v>
      </c>
      <c r="K7" s="41">
        <f t="shared" ref="K7:K13" si="1">F7/$F$14*100</f>
        <v>7.3125759024314618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619991</v>
      </c>
      <c r="C8" s="43">
        <v>2798.08</v>
      </c>
      <c r="D8" s="44" t="s">
        <v>124</v>
      </c>
      <c r="E8" s="44" t="s">
        <v>104</v>
      </c>
      <c r="F8" s="132">
        <v>513089</v>
      </c>
      <c r="G8" s="45">
        <v>3205.87</v>
      </c>
      <c r="H8" s="46" t="s">
        <v>129</v>
      </c>
      <c r="I8" s="47" t="s">
        <v>117</v>
      </c>
      <c r="J8" s="80">
        <f t="shared" si="0"/>
        <v>45.550866723500995</v>
      </c>
      <c r="K8" s="80">
        <f t="shared" si="1"/>
        <v>53.031084468101596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204931</v>
      </c>
      <c r="C9" s="36">
        <v>2679.41</v>
      </c>
      <c r="D9" s="37" t="s">
        <v>152</v>
      </c>
      <c r="E9" s="37" t="s">
        <v>161</v>
      </c>
      <c r="F9" s="131">
        <v>168584</v>
      </c>
      <c r="G9" s="38">
        <v>2983.12</v>
      </c>
      <c r="H9" s="39" t="s">
        <v>168</v>
      </c>
      <c r="I9" s="40" t="s">
        <v>132</v>
      </c>
      <c r="J9" s="41">
        <f t="shared" si="0"/>
        <v>42.385905086672352</v>
      </c>
      <c r="K9" s="41">
        <f t="shared" si="1"/>
        <v>17.424252603291905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343</v>
      </c>
      <c r="C10" s="36">
        <v>2910.38</v>
      </c>
      <c r="D10" s="37" t="s">
        <v>125</v>
      </c>
      <c r="E10" s="37" t="s">
        <v>136</v>
      </c>
      <c r="F10" s="131">
        <v>335</v>
      </c>
      <c r="G10" s="38">
        <v>2921.58</v>
      </c>
      <c r="H10" s="39" t="s">
        <v>125</v>
      </c>
      <c r="I10" s="40" t="s">
        <v>136</v>
      </c>
      <c r="J10" s="41">
        <f t="shared" si="0"/>
        <v>41.511508951406654</v>
      </c>
      <c r="K10" s="41">
        <f t="shared" si="1"/>
        <v>3.4624428309346013E-2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825265</v>
      </c>
      <c r="C11" s="43">
        <v>2768.66</v>
      </c>
      <c r="D11" s="44" t="s">
        <v>153</v>
      </c>
      <c r="E11" s="44" t="s">
        <v>107</v>
      </c>
      <c r="F11" s="132">
        <v>682008</v>
      </c>
      <c r="G11" s="45">
        <v>3150.67</v>
      </c>
      <c r="H11" s="46" t="s">
        <v>169</v>
      </c>
      <c r="I11" s="47" t="s">
        <v>108</v>
      </c>
      <c r="J11" s="80">
        <f t="shared" si="0"/>
        <v>44.766552998010802</v>
      </c>
      <c r="K11" s="80">
        <f t="shared" si="1"/>
        <v>70.489961499702844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100</v>
      </c>
      <c r="B12" s="123">
        <v>106170</v>
      </c>
      <c r="C12" s="36">
        <v>2093.04</v>
      </c>
      <c r="D12" s="37" t="s">
        <v>154</v>
      </c>
      <c r="E12" s="37" t="s">
        <v>128</v>
      </c>
      <c r="F12" s="131">
        <v>100239</v>
      </c>
      <c r="G12" s="38">
        <v>2187.75</v>
      </c>
      <c r="H12" s="39" t="s">
        <v>130</v>
      </c>
      <c r="I12" s="40" t="s">
        <v>174</v>
      </c>
      <c r="J12" s="41">
        <f t="shared" si="0"/>
        <v>31.084825234441603</v>
      </c>
      <c r="K12" s="41">
        <f t="shared" si="1"/>
        <v>10.360352445673239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216313</v>
      </c>
      <c r="C13" s="36">
        <v>2097.4699999999998</v>
      </c>
      <c r="D13" s="37" t="s">
        <v>155</v>
      </c>
      <c r="E13" s="37" t="s">
        <v>162</v>
      </c>
      <c r="F13" s="131">
        <v>185278</v>
      </c>
      <c r="G13" s="38">
        <v>2344.21</v>
      </c>
      <c r="H13" s="39" t="s">
        <v>170</v>
      </c>
      <c r="I13" s="40" t="s">
        <v>107</v>
      </c>
      <c r="J13" s="41">
        <f t="shared" si="0"/>
        <v>33.307899971582842</v>
      </c>
      <c r="K13" s="41">
        <f t="shared" si="1"/>
        <v>19.149686054623913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1147748</v>
      </c>
      <c r="C14" s="51">
        <v>2579.66</v>
      </c>
      <c r="D14" s="52" t="s">
        <v>126</v>
      </c>
      <c r="E14" s="52" t="s">
        <v>163</v>
      </c>
      <c r="F14" s="125">
        <v>967525</v>
      </c>
      <c r="G14" s="51">
        <v>2896.47</v>
      </c>
      <c r="H14" s="52" t="s">
        <v>131</v>
      </c>
      <c r="I14" s="52" t="s">
        <v>112</v>
      </c>
      <c r="J14" s="53">
        <f t="shared" si="0"/>
        <v>41.154731457800509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104769</v>
      </c>
      <c r="C15" s="20">
        <v>3954.34</v>
      </c>
      <c r="D15" s="21" t="s">
        <v>156</v>
      </c>
      <c r="E15" s="22" t="s">
        <v>164</v>
      </c>
      <c r="F15" s="126">
        <v>82097</v>
      </c>
      <c r="G15" s="20">
        <v>4778.87</v>
      </c>
      <c r="H15" s="21" t="s">
        <v>171</v>
      </c>
      <c r="I15" s="22" t="s">
        <v>104</v>
      </c>
      <c r="J15" s="23">
        <f>G15/C48*100</f>
        <v>67.90096618357488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203473</v>
      </c>
      <c r="C16" s="24">
        <v>3607.22</v>
      </c>
      <c r="D16" s="25" t="s">
        <v>157</v>
      </c>
      <c r="E16" s="26" t="s">
        <v>107</v>
      </c>
      <c r="F16" s="127">
        <v>163293</v>
      </c>
      <c r="G16" s="24">
        <v>4217.63</v>
      </c>
      <c r="H16" s="25" t="s">
        <v>175</v>
      </c>
      <c r="I16" s="26" t="s">
        <v>178</v>
      </c>
      <c r="J16" s="27">
        <f>G16/C48*100</f>
        <v>59.926541631145213</v>
      </c>
      <c r="K16" s="27">
        <f>F16/F14*100</f>
        <v>16.877393349009072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268711</v>
      </c>
      <c r="C17" s="4">
        <v>1733.79</v>
      </c>
      <c r="D17" s="5" t="s">
        <v>158</v>
      </c>
      <c r="E17" s="6" t="s">
        <v>101</v>
      </c>
      <c r="F17" s="128">
        <v>230733</v>
      </c>
      <c r="G17" s="4">
        <v>1894.7221794021659</v>
      </c>
      <c r="H17" s="5" t="s">
        <v>176</v>
      </c>
      <c r="I17" s="6" t="s">
        <v>101</v>
      </c>
      <c r="J17" s="10">
        <f>G17/C48*100</f>
        <v>26.921315422025661</v>
      </c>
      <c r="K17" s="10">
        <f>F17/F14*100</f>
        <v>23.847755871941292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1758</v>
      </c>
      <c r="C18" s="7">
        <v>7327.27</v>
      </c>
      <c r="D18" s="9" t="s">
        <v>159</v>
      </c>
      <c r="E18" s="8" t="s">
        <v>101</v>
      </c>
      <c r="F18" s="129">
        <v>1614</v>
      </c>
      <c r="G18" s="7">
        <v>7676.78</v>
      </c>
      <c r="H18" s="9" t="s">
        <v>177</v>
      </c>
      <c r="I18" s="8" t="s">
        <v>101</v>
      </c>
      <c r="J18" s="11">
        <f>G18/C48*100</f>
        <v>109.07615799943164</v>
      </c>
      <c r="K18" s="11">
        <f>F18/F14*100</f>
        <v>0.1668173948993566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2" t="s">
        <v>103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57"/>
    </row>
    <row r="20" spans="1:26" s="1" customFormat="1" ht="15.75" customHeight="1" x14ac:dyDescent="0.2">
      <c r="A20" s="179" t="s">
        <v>8</v>
      </c>
      <c r="B20" s="175" t="str">
        <f>B2</f>
        <v>Broj 
korisnika</v>
      </c>
      <c r="C20" s="182" t="str">
        <f>C2</f>
        <v>Prosječna 
netomirovina</v>
      </c>
      <c r="D20" s="175" t="str">
        <f>D2</f>
        <v>Prosječan mirovinski staž
(gg mm dd)</v>
      </c>
      <c r="E20" s="175" t="str">
        <f>E2</f>
        <v>Prosječna dob
(gg mm)</v>
      </c>
      <c r="F20" s="171" t="s">
        <v>0</v>
      </c>
      <c r="G20" s="171"/>
      <c r="H20" s="171"/>
      <c r="I20" s="171"/>
      <c r="J20" s="171"/>
      <c r="K20" s="171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80"/>
      <c r="B21" s="176"/>
      <c r="C21" s="183"/>
      <c r="D21" s="176"/>
      <c r="E21" s="176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86" t="s">
        <v>119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3521</v>
      </c>
      <c r="C23" s="29">
        <v>1876.55</v>
      </c>
      <c r="D23" s="30" t="s">
        <v>179</v>
      </c>
      <c r="E23" s="30" t="s">
        <v>187</v>
      </c>
      <c r="F23" s="130">
        <v>2130</v>
      </c>
      <c r="G23" s="31">
        <v>2631.04</v>
      </c>
      <c r="H23" s="32" t="s">
        <v>192</v>
      </c>
      <c r="I23" s="33" t="s">
        <v>137</v>
      </c>
      <c r="J23" s="34">
        <f t="shared" ref="J23:J31" si="2">G23/$C$48*100</f>
        <v>37.38334754191532</v>
      </c>
      <c r="K23" s="34">
        <f>F23/$F$31*100</f>
        <v>27.897838899803535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1507</v>
      </c>
      <c r="C24" s="36">
        <v>3185.97</v>
      </c>
      <c r="D24" s="37" t="s">
        <v>180</v>
      </c>
      <c r="E24" s="37" t="s">
        <v>118</v>
      </c>
      <c r="F24" s="131">
        <v>1381</v>
      </c>
      <c r="G24" s="38">
        <v>3321.06</v>
      </c>
      <c r="H24" s="39" t="s">
        <v>193</v>
      </c>
      <c r="I24" s="40" t="s">
        <v>118</v>
      </c>
      <c r="J24" s="41">
        <f t="shared" si="2"/>
        <v>47.187553282182435</v>
      </c>
      <c r="K24" s="41">
        <f>F24/$F$31*100</f>
        <v>18.087753765553373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5028</v>
      </c>
      <c r="C25" s="43">
        <v>2269.0100000000002</v>
      </c>
      <c r="D25" s="44" t="s">
        <v>181</v>
      </c>
      <c r="E25" s="44" t="s">
        <v>188</v>
      </c>
      <c r="F25" s="132">
        <v>3511</v>
      </c>
      <c r="G25" s="45">
        <v>2902.45</v>
      </c>
      <c r="H25" s="46" t="s">
        <v>194</v>
      </c>
      <c r="I25" s="47" t="s">
        <v>200</v>
      </c>
      <c r="J25" s="80">
        <f t="shared" si="2"/>
        <v>41.239698778061943</v>
      </c>
      <c r="K25" s="80">
        <f t="shared" ref="K25:K30" si="3">F25/$F$31*100</f>
        <v>45.985592665356911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1184</v>
      </c>
      <c r="C26" s="36">
        <v>2581.79</v>
      </c>
      <c r="D26" s="37" t="s">
        <v>182</v>
      </c>
      <c r="E26" s="37" t="s">
        <v>134</v>
      </c>
      <c r="F26" s="131">
        <v>967</v>
      </c>
      <c r="G26" s="38">
        <v>2895.86</v>
      </c>
      <c r="H26" s="39" t="s">
        <v>195</v>
      </c>
      <c r="I26" s="40" t="s">
        <v>120</v>
      </c>
      <c r="J26" s="41">
        <f t="shared" si="2"/>
        <v>41.146064222790571</v>
      </c>
      <c r="K26" s="41">
        <f t="shared" si="3"/>
        <v>12.665356908971839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2</v>
      </c>
      <c r="C27" s="36">
        <v>2639.88</v>
      </c>
      <c r="D27" s="37" t="s">
        <v>133</v>
      </c>
      <c r="E27" s="37" t="s">
        <v>135</v>
      </c>
      <c r="F27" s="131">
        <v>2</v>
      </c>
      <c r="G27" s="38">
        <v>2639.88</v>
      </c>
      <c r="H27" s="39" t="s">
        <v>133</v>
      </c>
      <c r="I27" s="40" t="s">
        <v>135</v>
      </c>
      <c r="J27" s="41">
        <f t="shared" si="2"/>
        <v>37.508951406649615</v>
      </c>
      <c r="K27" s="41">
        <f t="shared" si="3"/>
        <v>2.6195153896529141E-2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6214</v>
      </c>
      <c r="C28" s="43">
        <v>2328.73</v>
      </c>
      <c r="D28" s="44" t="s">
        <v>183</v>
      </c>
      <c r="E28" s="44" t="s">
        <v>138</v>
      </c>
      <c r="F28" s="132">
        <v>4480</v>
      </c>
      <c r="G28" s="45">
        <v>2900.91</v>
      </c>
      <c r="H28" s="46" t="s">
        <v>196</v>
      </c>
      <c r="I28" s="47" t="s">
        <v>201</v>
      </c>
      <c r="J28" s="80">
        <f t="shared" si="2"/>
        <v>41.21781756180733</v>
      </c>
      <c r="K28" s="80">
        <f t="shared" si="3"/>
        <v>58.677144728225286</v>
      </c>
      <c r="L28" s="109"/>
      <c r="M28" s="138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</row>
    <row r="29" spans="1:26" s="1" customFormat="1" ht="12" customHeight="1" x14ac:dyDescent="0.2">
      <c r="A29" s="48" t="s">
        <v>16</v>
      </c>
      <c r="B29" s="123">
        <v>571</v>
      </c>
      <c r="C29" s="36">
        <v>1952.51</v>
      </c>
      <c r="D29" s="37" t="s">
        <v>184</v>
      </c>
      <c r="E29" s="37" t="s">
        <v>189</v>
      </c>
      <c r="F29" s="131">
        <v>492</v>
      </c>
      <c r="G29" s="38">
        <v>2163.73</v>
      </c>
      <c r="H29" s="39" t="s">
        <v>197</v>
      </c>
      <c r="I29" s="40" t="s">
        <v>202</v>
      </c>
      <c r="J29" s="41">
        <f t="shared" si="2"/>
        <v>30.743535095197501</v>
      </c>
      <c r="K29" s="41">
        <f t="shared" si="3"/>
        <v>6.4440078585461693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3210</v>
      </c>
      <c r="C30" s="36">
        <v>2229.52</v>
      </c>
      <c r="D30" s="37" t="s">
        <v>185</v>
      </c>
      <c r="E30" s="37" t="s">
        <v>190</v>
      </c>
      <c r="F30" s="131">
        <v>2663</v>
      </c>
      <c r="G30" s="38">
        <v>2557.66</v>
      </c>
      <c r="H30" s="39" t="s">
        <v>198</v>
      </c>
      <c r="I30" s="40" t="s">
        <v>203</v>
      </c>
      <c r="J30" s="41">
        <f t="shared" si="2"/>
        <v>36.340721795964761</v>
      </c>
      <c r="K30" s="41">
        <f t="shared" si="3"/>
        <v>34.878847413228556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9995</v>
      </c>
      <c r="C31" s="51">
        <v>2275.3747503751874</v>
      </c>
      <c r="D31" s="52" t="s">
        <v>186</v>
      </c>
      <c r="E31" s="52" t="s">
        <v>191</v>
      </c>
      <c r="F31" s="125">
        <v>7635</v>
      </c>
      <c r="G31" s="51">
        <v>2733.6844191224623</v>
      </c>
      <c r="H31" s="52" t="s">
        <v>199</v>
      </c>
      <c r="I31" s="52" t="s">
        <v>201</v>
      </c>
      <c r="J31" s="53">
        <f t="shared" si="2"/>
        <v>38.841779186167408</v>
      </c>
      <c r="K31" s="53"/>
      <c r="L31" s="109">
        <v>31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84" t="s">
        <v>106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87" t="s">
        <v>40</v>
      </c>
      <c r="B34" s="174" t="s">
        <v>9</v>
      </c>
      <c r="C34" s="178" t="s">
        <v>96</v>
      </c>
      <c r="D34" s="181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88"/>
      <c r="B35" s="174"/>
      <c r="C35" s="178"/>
      <c r="D35" s="181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59" t="s">
        <v>121</v>
      </c>
      <c r="B36" s="159"/>
      <c r="C36" s="159"/>
      <c r="D36" s="159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8203</v>
      </c>
      <c r="C37" s="57">
        <v>2606.1799999999998</v>
      </c>
      <c r="D37" s="58" t="s">
        <v>204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983</v>
      </c>
      <c r="C38" s="60">
        <v>2312.0700000000002</v>
      </c>
      <c r="D38" s="61" t="s">
        <v>205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2967</v>
      </c>
      <c r="C39" s="60">
        <v>2202.23</v>
      </c>
      <c r="D39" s="61" t="s">
        <v>206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12153</v>
      </c>
      <c r="C40" s="63">
        <v>2483.771559285773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60" t="s">
        <v>79</v>
      </c>
      <c r="B41" s="160"/>
      <c r="C41" s="160"/>
      <c r="D41" s="160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61" t="s">
        <v>207</v>
      </c>
      <c r="B45" s="162"/>
      <c r="C45" s="164">
        <v>1546937</v>
      </c>
      <c r="D45" s="164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1" t="s">
        <v>208</v>
      </c>
      <c r="B46" s="162"/>
      <c r="C46" s="164">
        <v>1241254</v>
      </c>
      <c r="D46" s="164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61" t="s">
        <v>18</v>
      </c>
      <c r="B47" s="162"/>
      <c r="C47" s="163" t="s">
        <v>210</v>
      </c>
      <c r="D47" s="163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8" t="s">
        <v>209</v>
      </c>
      <c r="B48" s="169"/>
      <c r="C48" s="164">
        <v>7038</v>
      </c>
      <c r="D48" s="164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61" t="s">
        <v>139</v>
      </c>
      <c r="B49" s="162"/>
      <c r="C49" s="165">
        <v>69.81</v>
      </c>
      <c r="D49" s="165"/>
      <c r="L49" s="136"/>
      <c r="M49" s="140"/>
      <c r="N49" s="140"/>
      <c r="O49" s="140"/>
      <c r="P49" s="140"/>
      <c r="Q49" s="136">
        <f>C45/C46</f>
        <v>1.2462694984265912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61" t="s">
        <v>140</v>
      </c>
      <c r="B50" s="162"/>
      <c r="C50" s="165">
        <f>C49</f>
        <v>69.81</v>
      </c>
      <c r="D50" s="165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61" t="s">
        <v>113</v>
      </c>
      <c r="B51" s="162"/>
      <c r="C51" s="165">
        <v>42.63</v>
      </c>
      <c r="D51" s="165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66" t="s">
        <v>114</v>
      </c>
      <c r="B52" s="167"/>
      <c r="C52" s="165">
        <v>44.23</v>
      </c>
      <c r="D52" s="165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A52:B52"/>
    <mergeCell ref="A51:B51"/>
    <mergeCell ref="A50:B50"/>
    <mergeCell ref="A49:B49"/>
    <mergeCell ref="A48:B48"/>
    <mergeCell ref="C52:D52"/>
    <mergeCell ref="C51:D51"/>
    <mergeCell ref="C50:D50"/>
    <mergeCell ref="C49:D49"/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P16" sqref="P16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1" t="s">
        <v>211</v>
      </c>
      <c r="J2" s="191"/>
      <c r="K2" s="192"/>
      <c r="L2" s="192"/>
      <c r="M2" s="19"/>
    </row>
    <row r="3" spans="1:16" ht="30.75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6" ht="21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3266</v>
      </c>
      <c r="C5" s="69">
        <v>330.68</v>
      </c>
      <c r="D5" s="70" t="s">
        <v>212</v>
      </c>
      <c r="E5" s="68">
        <v>902</v>
      </c>
      <c r="F5" s="69">
        <v>299.44</v>
      </c>
      <c r="G5" s="70" t="s">
        <v>213</v>
      </c>
      <c r="H5" s="68">
        <v>1744</v>
      </c>
      <c r="I5" s="69">
        <v>343.71</v>
      </c>
      <c r="J5" s="70" t="s">
        <v>214</v>
      </c>
      <c r="K5" s="68">
        <v>620</v>
      </c>
      <c r="L5" s="71">
        <v>339.46</v>
      </c>
      <c r="M5" s="70" t="s">
        <v>215</v>
      </c>
    </row>
    <row r="6" spans="1:16" ht="12.75" customHeight="1" x14ac:dyDescent="0.25">
      <c r="A6" s="67" t="s">
        <v>26</v>
      </c>
      <c r="B6" s="68">
        <v>22164</v>
      </c>
      <c r="C6" s="69">
        <v>808.33</v>
      </c>
      <c r="D6" s="70" t="s">
        <v>216</v>
      </c>
      <c r="E6" s="68">
        <v>9062</v>
      </c>
      <c r="F6" s="69">
        <v>804.02</v>
      </c>
      <c r="G6" s="70" t="s">
        <v>217</v>
      </c>
      <c r="H6" s="68">
        <v>3653</v>
      </c>
      <c r="I6" s="69">
        <v>805.18</v>
      </c>
      <c r="J6" s="70" t="s">
        <v>218</v>
      </c>
      <c r="K6" s="68">
        <v>9449</v>
      </c>
      <c r="L6" s="71">
        <v>813.67</v>
      </c>
      <c r="M6" s="70" t="s">
        <v>219</v>
      </c>
    </row>
    <row r="7" spans="1:16" ht="12.75" customHeight="1" x14ac:dyDescent="0.25">
      <c r="A7" s="67" t="s">
        <v>27</v>
      </c>
      <c r="B7" s="68">
        <v>92213</v>
      </c>
      <c r="C7" s="69">
        <v>1247.22</v>
      </c>
      <c r="D7" s="70" t="s">
        <v>220</v>
      </c>
      <c r="E7" s="68">
        <v>48197</v>
      </c>
      <c r="F7" s="69">
        <v>1253.58</v>
      </c>
      <c r="G7" s="70" t="s">
        <v>221</v>
      </c>
      <c r="H7" s="68">
        <v>12420</v>
      </c>
      <c r="I7" s="69">
        <v>1277.1500000000001</v>
      </c>
      <c r="J7" s="70" t="s">
        <v>222</v>
      </c>
      <c r="K7" s="68">
        <v>31596</v>
      </c>
      <c r="L7" s="71">
        <v>1225.76</v>
      </c>
      <c r="M7" s="70" t="s">
        <v>223</v>
      </c>
    </row>
    <row r="8" spans="1:16" ht="12.75" customHeight="1" x14ac:dyDescent="0.25">
      <c r="A8" s="67" t="s">
        <v>28</v>
      </c>
      <c r="B8" s="68">
        <v>140048</v>
      </c>
      <c r="C8" s="69">
        <v>1768.56</v>
      </c>
      <c r="D8" s="70" t="s">
        <v>224</v>
      </c>
      <c r="E8" s="68">
        <v>82493</v>
      </c>
      <c r="F8" s="69">
        <v>1777.15</v>
      </c>
      <c r="G8" s="70" t="s">
        <v>225</v>
      </c>
      <c r="H8" s="68">
        <v>27392</v>
      </c>
      <c r="I8" s="69">
        <v>1763.72</v>
      </c>
      <c r="J8" s="70" t="s">
        <v>226</v>
      </c>
      <c r="K8" s="68">
        <v>30163</v>
      </c>
      <c r="L8" s="71">
        <v>1749.46</v>
      </c>
      <c r="M8" s="70" t="s">
        <v>227</v>
      </c>
    </row>
    <row r="9" spans="1:16" ht="12.75" customHeight="1" x14ac:dyDescent="0.25">
      <c r="A9" s="67" t="s">
        <v>29</v>
      </c>
      <c r="B9" s="68">
        <v>193828</v>
      </c>
      <c r="C9" s="69">
        <v>2244.96</v>
      </c>
      <c r="D9" s="70" t="s">
        <v>228</v>
      </c>
      <c r="E9" s="68">
        <v>121017</v>
      </c>
      <c r="F9" s="69">
        <v>2250.7399999999998</v>
      </c>
      <c r="G9" s="70" t="s">
        <v>229</v>
      </c>
      <c r="H9" s="68">
        <v>26079</v>
      </c>
      <c r="I9" s="69">
        <v>2241.6799999999998</v>
      </c>
      <c r="J9" s="70" t="s">
        <v>230</v>
      </c>
      <c r="K9" s="68">
        <v>46732</v>
      </c>
      <c r="L9" s="71">
        <v>2231.83</v>
      </c>
      <c r="M9" s="70" t="s">
        <v>231</v>
      </c>
    </row>
    <row r="10" spans="1:16" ht="12.75" customHeight="1" x14ac:dyDescent="0.25">
      <c r="A10" s="67" t="s">
        <v>30</v>
      </c>
      <c r="B10" s="68">
        <v>148334</v>
      </c>
      <c r="C10" s="69">
        <v>2762</v>
      </c>
      <c r="D10" s="70" t="s">
        <v>232</v>
      </c>
      <c r="E10" s="68">
        <v>106664</v>
      </c>
      <c r="F10" s="69">
        <v>2771.39</v>
      </c>
      <c r="G10" s="70" t="s">
        <v>233</v>
      </c>
      <c r="H10" s="68">
        <v>14191</v>
      </c>
      <c r="I10" s="69">
        <v>2757.53</v>
      </c>
      <c r="J10" s="70" t="s">
        <v>234</v>
      </c>
      <c r="K10" s="68">
        <v>27479</v>
      </c>
      <c r="L10" s="71">
        <v>2727.84</v>
      </c>
      <c r="M10" s="70" t="s">
        <v>235</v>
      </c>
    </row>
    <row r="11" spans="1:16" ht="12.75" customHeight="1" x14ac:dyDescent="0.25">
      <c r="A11" s="67" t="s">
        <v>31</v>
      </c>
      <c r="B11" s="68">
        <v>112525</v>
      </c>
      <c r="C11" s="69">
        <v>3228.09</v>
      </c>
      <c r="D11" s="70" t="s">
        <v>236</v>
      </c>
      <c r="E11" s="68">
        <v>88239</v>
      </c>
      <c r="F11" s="69">
        <v>3231.64</v>
      </c>
      <c r="G11" s="70" t="s">
        <v>237</v>
      </c>
      <c r="H11" s="68">
        <v>8358</v>
      </c>
      <c r="I11" s="69">
        <v>3189.87</v>
      </c>
      <c r="J11" s="70" t="s">
        <v>238</v>
      </c>
      <c r="K11" s="68">
        <v>15928</v>
      </c>
      <c r="L11" s="71">
        <v>3228.42</v>
      </c>
      <c r="M11" s="70" t="s">
        <v>239</v>
      </c>
    </row>
    <row r="12" spans="1:16" ht="12.75" customHeight="1" x14ac:dyDescent="0.25">
      <c r="A12" s="67" t="s">
        <v>32</v>
      </c>
      <c r="B12" s="68">
        <v>78566</v>
      </c>
      <c r="C12" s="69">
        <v>3733.19</v>
      </c>
      <c r="D12" s="70" t="s">
        <v>240</v>
      </c>
      <c r="E12" s="68">
        <v>66444</v>
      </c>
      <c r="F12" s="69">
        <v>3735.01</v>
      </c>
      <c r="G12" s="70" t="s">
        <v>241</v>
      </c>
      <c r="H12" s="68">
        <v>3266</v>
      </c>
      <c r="I12" s="69">
        <v>3710.75</v>
      </c>
      <c r="J12" s="70" t="s">
        <v>242</v>
      </c>
      <c r="K12" s="68">
        <v>8856</v>
      </c>
      <c r="L12" s="71">
        <v>3727.79</v>
      </c>
      <c r="M12" s="70" t="s">
        <v>243</v>
      </c>
    </row>
    <row r="13" spans="1:16" ht="12.75" customHeight="1" x14ac:dyDescent="0.25">
      <c r="A13" s="67" t="s">
        <v>33</v>
      </c>
      <c r="B13" s="68">
        <v>63055</v>
      </c>
      <c r="C13" s="69">
        <v>4229.01</v>
      </c>
      <c r="D13" s="70" t="s">
        <v>244</v>
      </c>
      <c r="E13" s="68">
        <v>55320</v>
      </c>
      <c r="F13" s="69">
        <v>4231.3500000000004</v>
      </c>
      <c r="G13" s="70" t="s">
        <v>245</v>
      </c>
      <c r="H13" s="68">
        <v>1564</v>
      </c>
      <c r="I13" s="69">
        <v>4204.75</v>
      </c>
      <c r="J13" s="70" t="s">
        <v>246</v>
      </c>
      <c r="K13" s="68">
        <v>6171</v>
      </c>
      <c r="L13" s="71">
        <v>4214.21</v>
      </c>
      <c r="M13" s="70" t="s">
        <v>247</v>
      </c>
    </row>
    <row r="14" spans="1:16" ht="12.75" customHeight="1" x14ac:dyDescent="0.25">
      <c r="A14" s="67" t="s">
        <v>34</v>
      </c>
      <c r="B14" s="68">
        <v>39485</v>
      </c>
      <c r="C14" s="69">
        <v>4730.3599999999997</v>
      </c>
      <c r="D14" s="70" t="s">
        <v>141</v>
      </c>
      <c r="E14" s="68">
        <v>35783</v>
      </c>
      <c r="F14" s="69">
        <v>4730.8999999999996</v>
      </c>
      <c r="G14" s="70" t="s">
        <v>248</v>
      </c>
      <c r="H14" s="68">
        <v>600</v>
      </c>
      <c r="I14" s="69">
        <v>4723.8900000000003</v>
      </c>
      <c r="J14" s="70" t="s">
        <v>249</v>
      </c>
      <c r="K14" s="68">
        <v>3102</v>
      </c>
      <c r="L14" s="71">
        <v>4725.46</v>
      </c>
      <c r="M14" s="70" t="s">
        <v>250</v>
      </c>
      <c r="P14" s="143" t="s">
        <v>89</v>
      </c>
    </row>
    <row r="15" spans="1:16" ht="12.75" customHeight="1" x14ac:dyDescent="0.25">
      <c r="A15" s="67" t="s">
        <v>35</v>
      </c>
      <c r="B15" s="68">
        <v>40150</v>
      </c>
      <c r="C15" s="69">
        <v>5425.89</v>
      </c>
      <c r="D15" s="70" t="s">
        <v>251</v>
      </c>
      <c r="E15" s="68">
        <v>36226</v>
      </c>
      <c r="F15" s="69">
        <v>5426.86</v>
      </c>
      <c r="G15" s="70" t="s">
        <v>252</v>
      </c>
      <c r="H15" s="68">
        <v>608</v>
      </c>
      <c r="I15" s="69">
        <v>5409.37</v>
      </c>
      <c r="J15" s="70" t="s">
        <v>253</v>
      </c>
      <c r="K15" s="68">
        <v>3316</v>
      </c>
      <c r="L15" s="71">
        <v>5418.25</v>
      </c>
      <c r="M15" s="70" t="s">
        <v>254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18709</v>
      </c>
      <c r="C16" s="69">
        <v>6407.01</v>
      </c>
      <c r="D16" s="70" t="s">
        <v>255</v>
      </c>
      <c r="E16" s="68">
        <v>17052</v>
      </c>
      <c r="F16" s="69">
        <v>6413.25</v>
      </c>
      <c r="G16" s="70" t="s">
        <v>256</v>
      </c>
      <c r="H16" s="68">
        <v>254</v>
      </c>
      <c r="I16" s="69">
        <v>6411.57</v>
      </c>
      <c r="J16" s="70" t="s">
        <v>257</v>
      </c>
      <c r="K16" s="68">
        <v>1403</v>
      </c>
      <c r="L16" s="71">
        <v>6330.39</v>
      </c>
      <c r="M16" s="70" t="s">
        <v>258</v>
      </c>
    </row>
    <row r="17" spans="1:13" ht="12.75" customHeight="1" x14ac:dyDescent="0.25">
      <c r="A17" s="67" t="s">
        <v>37</v>
      </c>
      <c r="B17" s="68">
        <v>7171</v>
      </c>
      <c r="C17" s="69">
        <v>7429.24</v>
      </c>
      <c r="D17" s="70" t="s">
        <v>259</v>
      </c>
      <c r="E17" s="68">
        <v>6789</v>
      </c>
      <c r="F17" s="69">
        <v>7429.74</v>
      </c>
      <c r="G17" s="70" t="s">
        <v>260</v>
      </c>
      <c r="H17" s="68">
        <v>75</v>
      </c>
      <c r="I17" s="69">
        <v>7464.98</v>
      </c>
      <c r="J17" s="70" t="s">
        <v>261</v>
      </c>
      <c r="K17" s="68">
        <v>307</v>
      </c>
      <c r="L17" s="71">
        <v>7409.63</v>
      </c>
      <c r="M17" s="70" t="s">
        <v>262</v>
      </c>
    </row>
    <row r="18" spans="1:13" ht="12.75" customHeight="1" x14ac:dyDescent="0.25">
      <c r="A18" s="67" t="s">
        <v>38</v>
      </c>
      <c r="B18" s="68">
        <v>8011</v>
      </c>
      <c r="C18" s="69">
        <v>9351.44</v>
      </c>
      <c r="D18" s="70" t="s">
        <v>263</v>
      </c>
      <c r="E18" s="68">
        <v>7820</v>
      </c>
      <c r="F18" s="69">
        <v>9352.65</v>
      </c>
      <c r="G18" s="70" t="s">
        <v>264</v>
      </c>
      <c r="H18" s="68">
        <v>35</v>
      </c>
      <c r="I18" s="69">
        <v>9203.27</v>
      </c>
      <c r="J18" s="70" t="s">
        <v>265</v>
      </c>
      <c r="K18" s="68">
        <v>156</v>
      </c>
      <c r="L18" s="71">
        <v>9323.82</v>
      </c>
      <c r="M18" s="70" t="s">
        <v>266</v>
      </c>
    </row>
    <row r="19" spans="1:13" ht="11.25" customHeight="1" x14ac:dyDescent="0.25">
      <c r="A19" s="72" t="s">
        <v>1</v>
      </c>
      <c r="B19" s="73">
        <v>967525</v>
      </c>
      <c r="C19" s="74">
        <v>2896.47</v>
      </c>
      <c r="D19" s="75" t="s">
        <v>131</v>
      </c>
      <c r="E19" s="73">
        <v>682008</v>
      </c>
      <c r="F19" s="74">
        <v>3150.67</v>
      </c>
      <c r="G19" s="75" t="s">
        <v>169</v>
      </c>
      <c r="H19" s="73">
        <v>100239</v>
      </c>
      <c r="I19" s="74">
        <v>2187.75</v>
      </c>
      <c r="J19" s="75" t="s">
        <v>130</v>
      </c>
      <c r="K19" s="73">
        <v>185278</v>
      </c>
      <c r="L19" s="76">
        <v>2344.21</v>
      </c>
      <c r="M19" s="75" t="s">
        <v>170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ožujka 2021.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111</v>
      </c>
      <c r="C5" s="69">
        <v>389.71</v>
      </c>
      <c r="D5" s="70" t="s">
        <v>267</v>
      </c>
      <c r="E5" s="68">
        <v>33</v>
      </c>
      <c r="F5" s="69">
        <v>320.86</v>
      </c>
      <c r="G5" s="70" t="s">
        <v>268</v>
      </c>
      <c r="H5" s="68">
        <v>1</v>
      </c>
      <c r="I5" s="69">
        <v>385.99</v>
      </c>
      <c r="J5" s="70" t="s">
        <v>105</v>
      </c>
      <c r="K5" s="68">
        <v>77</v>
      </c>
      <c r="L5" s="71">
        <v>419.27</v>
      </c>
      <c r="M5" s="70" t="s">
        <v>269</v>
      </c>
    </row>
    <row r="6" spans="1:13" ht="12.75" customHeight="1" x14ac:dyDescent="0.25">
      <c r="A6" s="67" t="s">
        <v>26</v>
      </c>
      <c r="B6" s="68">
        <v>9219</v>
      </c>
      <c r="C6" s="69">
        <v>785.92</v>
      </c>
      <c r="D6" s="70" t="s">
        <v>270</v>
      </c>
      <c r="E6" s="68">
        <v>6560</v>
      </c>
      <c r="F6" s="69">
        <v>784.32</v>
      </c>
      <c r="G6" s="70" t="s">
        <v>271</v>
      </c>
      <c r="H6" s="68">
        <v>179</v>
      </c>
      <c r="I6" s="69">
        <v>797.88</v>
      </c>
      <c r="J6" s="70" t="s">
        <v>272</v>
      </c>
      <c r="K6" s="68">
        <v>2480</v>
      </c>
      <c r="L6" s="71">
        <v>789.27</v>
      </c>
      <c r="M6" s="70" t="s">
        <v>273</v>
      </c>
    </row>
    <row r="7" spans="1:13" ht="12.75" customHeight="1" x14ac:dyDescent="0.25">
      <c r="A7" s="67" t="s">
        <v>27</v>
      </c>
      <c r="B7" s="68">
        <v>8005</v>
      </c>
      <c r="C7" s="69">
        <v>1268.03</v>
      </c>
      <c r="D7" s="70" t="s">
        <v>274</v>
      </c>
      <c r="E7" s="68">
        <v>3774</v>
      </c>
      <c r="F7" s="69">
        <v>1266</v>
      </c>
      <c r="G7" s="70" t="s">
        <v>275</v>
      </c>
      <c r="H7" s="68">
        <v>344</v>
      </c>
      <c r="I7" s="69">
        <v>1290.79</v>
      </c>
      <c r="J7" s="70" t="s">
        <v>276</v>
      </c>
      <c r="K7" s="68">
        <v>3887</v>
      </c>
      <c r="L7" s="71">
        <v>1267.98</v>
      </c>
      <c r="M7" s="70" t="s">
        <v>277</v>
      </c>
    </row>
    <row r="8" spans="1:13" ht="12.75" customHeight="1" x14ac:dyDescent="0.25">
      <c r="A8" s="67" t="s">
        <v>28</v>
      </c>
      <c r="B8" s="68">
        <v>14288</v>
      </c>
      <c r="C8" s="69">
        <v>1786.5</v>
      </c>
      <c r="D8" s="70" t="s">
        <v>278</v>
      </c>
      <c r="E8" s="68">
        <v>8184</v>
      </c>
      <c r="F8" s="69">
        <v>1793.94</v>
      </c>
      <c r="G8" s="70" t="s">
        <v>279</v>
      </c>
      <c r="H8" s="68">
        <v>765</v>
      </c>
      <c r="I8" s="69">
        <v>1797.87</v>
      </c>
      <c r="J8" s="70" t="s">
        <v>280</v>
      </c>
      <c r="K8" s="68">
        <v>5339</v>
      </c>
      <c r="L8" s="71">
        <v>1773.45</v>
      </c>
      <c r="M8" s="70" t="s">
        <v>281</v>
      </c>
    </row>
    <row r="9" spans="1:13" ht="12.75" customHeight="1" x14ac:dyDescent="0.25">
      <c r="A9" s="67" t="s">
        <v>29</v>
      </c>
      <c r="B9" s="68">
        <v>57025</v>
      </c>
      <c r="C9" s="69">
        <v>2248.6999999999998</v>
      </c>
      <c r="D9" s="70" t="s">
        <v>282</v>
      </c>
      <c r="E9" s="68">
        <v>36338</v>
      </c>
      <c r="F9" s="69">
        <v>2255.5300000000002</v>
      </c>
      <c r="G9" s="70" t="s">
        <v>283</v>
      </c>
      <c r="H9" s="68">
        <v>3264</v>
      </c>
      <c r="I9" s="69">
        <v>2235.33</v>
      </c>
      <c r="J9" s="70" t="s">
        <v>284</v>
      </c>
      <c r="K9" s="68">
        <v>17423</v>
      </c>
      <c r="L9" s="71">
        <v>2236.94</v>
      </c>
      <c r="M9" s="70" t="s">
        <v>285</v>
      </c>
    </row>
    <row r="10" spans="1:13" ht="12.75" customHeight="1" x14ac:dyDescent="0.25">
      <c r="A10" s="67" t="s">
        <v>30</v>
      </c>
      <c r="B10" s="68">
        <v>41997</v>
      </c>
      <c r="C10" s="69">
        <v>2798.57</v>
      </c>
      <c r="D10" s="70" t="s">
        <v>286</v>
      </c>
      <c r="E10" s="68">
        <v>33179</v>
      </c>
      <c r="F10" s="69">
        <v>2814.14</v>
      </c>
      <c r="G10" s="70" t="s">
        <v>287</v>
      </c>
      <c r="H10" s="68">
        <v>1902</v>
      </c>
      <c r="I10" s="69">
        <v>2818</v>
      </c>
      <c r="J10" s="70" t="s">
        <v>288</v>
      </c>
      <c r="K10" s="68">
        <v>6916</v>
      </c>
      <c r="L10" s="71">
        <v>2718.54</v>
      </c>
      <c r="M10" s="70" t="s">
        <v>289</v>
      </c>
    </row>
    <row r="11" spans="1:13" ht="12.75" customHeight="1" x14ac:dyDescent="0.25">
      <c r="A11" s="67" t="s">
        <v>31</v>
      </c>
      <c r="B11" s="68">
        <v>31161</v>
      </c>
      <c r="C11" s="69">
        <v>3240.94</v>
      </c>
      <c r="D11" s="70" t="s">
        <v>290</v>
      </c>
      <c r="E11" s="68">
        <v>26450</v>
      </c>
      <c r="F11" s="69">
        <v>3243.41</v>
      </c>
      <c r="G11" s="70" t="s">
        <v>291</v>
      </c>
      <c r="H11" s="68">
        <v>1254</v>
      </c>
      <c r="I11" s="69">
        <v>3224.41</v>
      </c>
      <c r="J11" s="70" t="s">
        <v>292</v>
      </c>
      <c r="K11" s="68">
        <v>3457</v>
      </c>
      <c r="L11" s="71">
        <v>3228.01</v>
      </c>
      <c r="M11" s="70" t="s">
        <v>293</v>
      </c>
    </row>
    <row r="12" spans="1:13" ht="12.75" customHeight="1" x14ac:dyDescent="0.25">
      <c r="A12" s="67" t="s">
        <v>32</v>
      </c>
      <c r="B12" s="68">
        <v>24299</v>
      </c>
      <c r="C12" s="69">
        <v>3732.05</v>
      </c>
      <c r="D12" s="70" t="s">
        <v>294</v>
      </c>
      <c r="E12" s="68">
        <v>21640</v>
      </c>
      <c r="F12" s="69">
        <v>3733.47</v>
      </c>
      <c r="G12" s="70" t="s">
        <v>295</v>
      </c>
      <c r="H12" s="68">
        <v>854</v>
      </c>
      <c r="I12" s="69">
        <v>3703.39</v>
      </c>
      <c r="J12" s="70" t="s">
        <v>296</v>
      </c>
      <c r="K12" s="68">
        <v>1805</v>
      </c>
      <c r="L12" s="71">
        <v>3728.52</v>
      </c>
      <c r="M12" s="70" t="s">
        <v>297</v>
      </c>
    </row>
    <row r="13" spans="1:13" ht="12.75" customHeight="1" x14ac:dyDescent="0.25">
      <c r="A13" s="67" t="s">
        <v>33</v>
      </c>
      <c r="B13" s="68">
        <v>18955</v>
      </c>
      <c r="C13" s="69">
        <v>4223.7</v>
      </c>
      <c r="D13" s="70" t="s">
        <v>298</v>
      </c>
      <c r="E13" s="68">
        <v>16945</v>
      </c>
      <c r="F13" s="69">
        <v>4225.63</v>
      </c>
      <c r="G13" s="70" t="s">
        <v>299</v>
      </c>
      <c r="H13" s="68">
        <v>587</v>
      </c>
      <c r="I13" s="69">
        <v>4208.96</v>
      </c>
      <c r="J13" s="70" t="s">
        <v>300</v>
      </c>
      <c r="K13" s="68">
        <v>1423</v>
      </c>
      <c r="L13" s="71">
        <v>4206.83</v>
      </c>
      <c r="M13" s="70" t="s">
        <v>301</v>
      </c>
    </row>
    <row r="14" spans="1:13" ht="12.75" customHeight="1" x14ac:dyDescent="0.25">
      <c r="A14" s="67" t="s">
        <v>34</v>
      </c>
      <c r="B14" s="68">
        <v>10409</v>
      </c>
      <c r="C14" s="69">
        <v>4728.43</v>
      </c>
      <c r="D14" s="70" t="s">
        <v>302</v>
      </c>
      <c r="E14" s="68">
        <v>9592</v>
      </c>
      <c r="F14" s="69">
        <v>4728.8900000000003</v>
      </c>
      <c r="G14" s="70" t="s">
        <v>303</v>
      </c>
      <c r="H14" s="68">
        <v>223</v>
      </c>
      <c r="I14" s="69">
        <v>4721.18</v>
      </c>
      <c r="J14" s="70" t="s">
        <v>304</v>
      </c>
      <c r="K14" s="68">
        <v>594</v>
      </c>
      <c r="L14" s="71">
        <v>4723.67</v>
      </c>
      <c r="M14" s="70" t="s">
        <v>305</v>
      </c>
    </row>
    <row r="15" spans="1:13" ht="12.75" customHeight="1" x14ac:dyDescent="0.25">
      <c r="A15" s="67" t="s">
        <v>35</v>
      </c>
      <c r="B15" s="68">
        <v>10535</v>
      </c>
      <c r="C15" s="69">
        <v>5422.14</v>
      </c>
      <c r="D15" s="70" t="s">
        <v>142</v>
      </c>
      <c r="E15" s="68">
        <v>9776</v>
      </c>
      <c r="F15" s="69">
        <v>5423.65</v>
      </c>
      <c r="G15" s="70" t="s">
        <v>306</v>
      </c>
      <c r="H15" s="68">
        <v>196</v>
      </c>
      <c r="I15" s="69">
        <v>5396.83</v>
      </c>
      <c r="J15" s="70" t="s">
        <v>307</v>
      </c>
      <c r="K15" s="68">
        <v>563</v>
      </c>
      <c r="L15" s="71">
        <v>5404.74</v>
      </c>
      <c r="M15" s="70" t="s">
        <v>308</v>
      </c>
    </row>
    <row r="16" spans="1:13" ht="12.75" customHeight="1" x14ac:dyDescent="0.25">
      <c r="A16" s="67" t="s">
        <v>36</v>
      </c>
      <c r="B16" s="68">
        <v>4952</v>
      </c>
      <c r="C16" s="69">
        <v>6401.39</v>
      </c>
      <c r="D16" s="70" t="s">
        <v>309</v>
      </c>
      <c r="E16" s="68">
        <v>4677</v>
      </c>
      <c r="F16" s="69">
        <v>6408.24</v>
      </c>
      <c r="G16" s="70" t="s">
        <v>310</v>
      </c>
      <c r="H16" s="68">
        <v>99</v>
      </c>
      <c r="I16" s="69">
        <v>6395.74</v>
      </c>
      <c r="J16" s="70" t="s">
        <v>311</v>
      </c>
      <c r="K16" s="68">
        <v>176</v>
      </c>
      <c r="L16" s="71">
        <v>6222.39</v>
      </c>
      <c r="M16" s="70" t="s">
        <v>312</v>
      </c>
    </row>
    <row r="17" spans="1:13" ht="12.75" customHeight="1" x14ac:dyDescent="0.25">
      <c r="A17" s="67" t="s">
        <v>37</v>
      </c>
      <c r="B17" s="68">
        <v>1850</v>
      </c>
      <c r="C17" s="69">
        <v>7382.26</v>
      </c>
      <c r="D17" s="70" t="s">
        <v>313</v>
      </c>
      <c r="E17" s="68">
        <v>1800</v>
      </c>
      <c r="F17" s="69">
        <v>7380.07</v>
      </c>
      <c r="G17" s="70" t="s">
        <v>314</v>
      </c>
      <c r="H17" s="68">
        <v>34</v>
      </c>
      <c r="I17" s="69">
        <v>7509.27</v>
      </c>
      <c r="J17" s="70" t="s">
        <v>143</v>
      </c>
      <c r="K17" s="68">
        <v>16</v>
      </c>
      <c r="L17" s="71">
        <v>7358.59</v>
      </c>
      <c r="M17" s="70" t="s">
        <v>315</v>
      </c>
    </row>
    <row r="18" spans="1:13" ht="12.75" customHeight="1" x14ac:dyDescent="0.25">
      <c r="A18" s="67" t="s">
        <v>38</v>
      </c>
      <c r="B18" s="68">
        <v>904</v>
      </c>
      <c r="C18" s="69">
        <v>8528.4699999999993</v>
      </c>
      <c r="D18" s="70" t="s">
        <v>316</v>
      </c>
      <c r="E18" s="68">
        <v>887</v>
      </c>
      <c r="F18" s="69">
        <v>8520.4599999999991</v>
      </c>
      <c r="G18" s="70" t="s">
        <v>317</v>
      </c>
      <c r="H18" s="68">
        <v>16</v>
      </c>
      <c r="I18" s="69">
        <v>8884.5499999999993</v>
      </c>
      <c r="J18" s="70" t="s">
        <v>144</v>
      </c>
      <c r="K18" s="68">
        <v>1</v>
      </c>
      <c r="L18" s="71">
        <v>9935.52</v>
      </c>
      <c r="M18" s="70" t="s">
        <v>102</v>
      </c>
    </row>
    <row r="19" spans="1:13" ht="11.25" customHeight="1" x14ac:dyDescent="0.25">
      <c r="A19" s="72" t="s">
        <v>1</v>
      </c>
      <c r="B19" s="73">
        <v>233710</v>
      </c>
      <c r="C19" s="74">
        <v>3080.19</v>
      </c>
      <c r="D19" s="75" t="s">
        <v>318</v>
      </c>
      <c r="E19" s="73">
        <v>179835</v>
      </c>
      <c r="F19" s="74">
        <v>3265.91</v>
      </c>
      <c r="G19" s="75" t="s">
        <v>319</v>
      </c>
      <c r="H19" s="73">
        <v>9718</v>
      </c>
      <c r="I19" s="74">
        <v>2823.27</v>
      </c>
      <c r="J19" s="75" t="s">
        <v>320</v>
      </c>
      <c r="K19" s="73">
        <v>44157</v>
      </c>
      <c r="L19" s="76">
        <v>2380.36</v>
      </c>
      <c r="M19" s="75" t="s">
        <v>321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P26" sqref="P26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0" t="s">
        <v>85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ožujka 2021.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3155</v>
      </c>
      <c r="C5" s="69">
        <v>328.6</v>
      </c>
      <c r="D5" s="70" t="s">
        <v>322</v>
      </c>
      <c r="E5" s="68">
        <v>869</v>
      </c>
      <c r="F5" s="69">
        <v>298.63</v>
      </c>
      <c r="G5" s="70" t="s">
        <v>323</v>
      </c>
      <c r="H5" s="68">
        <v>1743</v>
      </c>
      <c r="I5" s="69">
        <v>343.69</v>
      </c>
      <c r="J5" s="70" t="s">
        <v>324</v>
      </c>
      <c r="K5" s="68">
        <v>543</v>
      </c>
      <c r="L5" s="71">
        <v>328.14</v>
      </c>
      <c r="M5" s="70" t="s">
        <v>325</v>
      </c>
    </row>
    <row r="6" spans="1:13" ht="12.75" customHeight="1" x14ac:dyDescent="0.25">
      <c r="A6" s="67" t="s">
        <v>26</v>
      </c>
      <c r="B6" s="68">
        <v>12945</v>
      </c>
      <c r="C6" s="69">
        <v>824.29</v>
      </c>
      <c r="D6" s="70" t="s">
        <v>326</v>
      </c>
      <c r="E6" s="68">
        <v>2502</v>
      </c>
      <c r="F6" s="69">
        <v>855.66</v>
      </c>
      <c r="G6" s="70" t="s">
        <v>327</v>
      </c>
      <c r="H6" s="68">
        <v>3474</v>
      </c>
      <c r="I6" s="69">
        <v>805.55</v>
      </c>
      <c r="J6" s="70" t="s">
        <v>328</v>
      </c>
      <c r="K6" s="68">
        <v>6969</v>
      </c>
      <c r="L6" s="71">
        <v>822.36</v>
      </c>
      <c r="M6" s="70" t="s">
        <v>329</v>
      </c>
    </row>
    <row r="7" spans="1:13" ht="12.75" customHeight="1" x14ac:dyDescent="0.25">
      <c r="A7" s="67" t="s">
        <v>27</v>
      </c>
      <c r="B7" s="68">
        <v>84208</v>
      </c>
      <c r="C7" s="69">
        <v>1245.24</v>
      </c>
      <c r="D7" s="70" t="s">
        <v>330</v>
      </c>
      <c r="E7" s="68">
        <v>44423</v>
      </c>
      <c r="F7" s="69">
        <v>1252.52</v>
      </c>
      <c r="G7" s="70" t="s">
        <v>331</v>
      </c>
      <c r="H7" s="68">
        <v>12076</v>
      </c>
      <c r="I7" s="69">
        <v>1276.76</v>
      </c>
      <c r="J7" s="70" t="s">
        <v>332</v>
      </c>
      <c r="K7" s="68">
        <v>27709</v>
      </c>
      <c r="L7" s="71">
        <v>1219.83</v>
      </c>
      <c r="M7" s="70" t="s">
        <v>333</v>
      </c>
    </row>
    <row r="8" spans="1:13" ht="12.75" customHeight="1" x14ac:dyDescent="0.25">
      <c r="A8" s="67" t="s">
        <v>28</v>
      </c>
      <c r="B8" s="68">
        <v>125760</v>
      </c>
      <c r="C8" s="69">
        <v>1766.52</v>
      </c>
      <c r="D8" s="70" t="s">
        <v>334</v>
      </c>
      <c r="E8" s="68">
        <v>74309</v>
      </c>
      <c r="F8" s="69">
        <v>1775.3</v>
      </c>
      <c r="G8" s="70" t="s">
        <v>335</v>
      </c>
      <c r="H8" s="68">
        <v>26627</v>
      </c>
      <c r="I8" s="69">
        <v>1762.74</v>
      </c>
      <c r="J8" s="70" t="s">
        <v>336</v>
      </c>
      <c r="K8" s="68">
        <v>24824</v>
      </c>
      <c r="L8" s="71">
        <v>1744.3</v>
      </c>
      <c r="M8" s="70" t="s">
        <v>337</v>
      </c>
    </row>
    <row r="9" spans="1:13" ht="12.75" customHeight="1" x14ac:dyDescent="0.25">
      <c r="A9" s="67" t="s">
        <v>29</v>
      </c>
      <c r="B9" s="68">
        <v>136803</v>
      </c>
      <c r="C9" s="69">
        <v>2243.4</v>
      </c>
      <c r="D9" s="70" t="s">
        <v>146</v>
      </c>
      <c r="E9" s="68">
        <v>84679</v>
      </c>
      <c r="F9" s="69">
        <v>2248.6799999999998</v>
      </c>
      <c r="G9" s="70" t="s">
        <v>338</v>
      </c>
      <c r="H9" s="68">
        <v>22815</v>
      </c>
      <c r="I9" s="69">
        <v>2242.59</v>
      </c>
      <c r="J9" s="70" t="s">
        <v>339</v>
      </c>
      <c r="K9" s="68">
        <v>29309</v>
      </c>
      <c r="L9" s="71">
        <v>2228.79</v>
      </c>
      <c r="M9" s="70" t="s">
        <v>340</v>
      </c>
    </row>
    <row r="10" spans="1:13" ht="12.75" customHeight="1" x14ac:dyDescent="0.25">
      <c r="A10" s="67" t="s">
        <v>30</v>
      </c>
      <c r="B10" s="68">
        <v>106337</v>
      </c>
      <c r="C10" s="69">
        <v>2747.55</v>
      </c>
      <c r="D10" s="70" t="s">
        <v>341</v>
      </c>
      <c r="E10" s="68">
        <v>73485</v>
      </c>
      <c r="F10" s="69">
        <v>2752.09</v>
      </c>
      <c r="G10" s="70" t="s">
        <v>237</v>
      </c>
      <c r="H10" s="68">
        <v>12289</v>
      </c>
      <c r="I10" s="69">
        <v>2748.17</v>
      </c>
      <c r="J10" s="70" t="s">
        <v>342</v>
      </c>
      <c r="K10" s="68">
        <v>20563</v>
      </c>
      <c r="L10" s="71">
        <v>2730.97</v>
      </c>
      <c r="M10" s="70" t="s">
        <v>343</v>
      </c>
    </row>
    <row r="11" spans="1:13" ht="12.75" customHeight="1" x14ac:dyDescent="0.25">
      <c r="A11" s="67" t="s">
        <v>31</v>
      </c>
      <c r="B11" s="68">
        <v>81364</v>
      </c>
      <c r="C11" s="69">
        <v>3223.16</v>
      </c>
      <c r="D11" s="70" t="s">
        <v>344</v>
      </c>
      <c r="E11" s="68">
        <v>61789</v>
      </c>
      <c r="F11" s="69">
        <v>3226.61</v>
      </c>
      <c r="G11" s="70" t="s">
        <v>345</v>
      </c>
      <c r="H11" s="68">
        <v>7104</v>
      </c>
      <c r="I11" s="69">
        <v>3183.77</v>
      </c>
      <c r="J11" s="70" t="s">
        <v>346</v>
      </c>
      <c r="K11" s="68">
        <v>12471</v>
      </c>
      <c r="L11" s="71">
        <v>3228.54</v>
      </c>
      <c r="M11" s="70" t="s">
        <v>347</v>
      </c>
    </row>
    <row r="12" spans="1:13" ht="12.75" customHeight="1" x14ac:dyDescent="0.25">
      <c r="A12" s="67" t="s">
        <v>32</v>
      </c>
      <c r="B12" s="68">
        <v>54267</v>
      </c>
      <c r="C12" s="69">
        <v>3733.7</v>
      </c>
      <c r="D12" s="70" t="s">
        <v>348</v>
      </c>
      <c r="E12" s="68">
        <v>44804</v>
      </c>
      <c r="F12" s="69">
        <v>3735.75</v>
      </c>
      <c r="G12" s="70" t="s">
        <v>349</v>
      </c>
      <c r="H12" s="68">
        <v>2412</v>
      </c>
      <c r="I12" s="69">
        <v>3713.36</v>
      </c>
      <c r="J12" s="70" t="s">
        <v>350</v>
      </c>
      <c r="K12" s="68">
        <v>7051</v>
      </c>
      <c r="L12" s="71">
        <v>3727.6</v>
      </c>
      <c r="M12" s="70" t="s">
        <v>351</v>
      </c>
    </row>
    <row r="13" spans="1:13" ht="12.75" customHeight="1" x14ac:dyDescent="0.25">
      <c r="A13" s="67" t="s">
        <v>33</v>
      </c>
      <c r="B13" s="68">
        <v>44100</v>
      </c>
      <c r="C13" s="69">
        <v>4231.29</v>
      </c>
      <c r="D13" s="70" t="s">
        <v>352</v>
      </c>
      <c r="E13" s="68">
        <v>38375</v>
      </c>
      <c r="F13" s="69">
        <v>4233.87</v>
      </c>
      <c r="G13" s="70" t="s">
        <v>353</v>
      </c>
      <c r="H13" s="68">
        <v>977</v>
      </c>
      <c r="I13" s="69">
        <v>4202.22</v>
      </c>
      <c r="J13" s="70" t="s">
        <v>354</v>
      </c>
      <c r="K13" s="68">
        <v>4748</v>
      </c>
      <c r="L13" s="71">
        <v>4216.42</v>
      </c>
      <c r="M13" s="70" t="s">
        <v>355</v>
      </c>
    </row>
    <row r="14" spans="1:13" ht="12.75" customHeight="1" x14ac:dyDescent="0.25">
      <c r="A14" s="67" t="s">
        <v>34</v>
      </c>
      <c r="B14" s="68">
        <v>29076</v>
      </c>
      <c r="C14" s="69">
        <v>4731.05</v>
      </c>
      <c r="D14" s="70" t="s">
        <v>356</v>
      </c>
      <c r="E14" s="68">
        <v>26191</v>
      </c>
      <c r="F14" s="69">
        <v>4731.63</v>
      </c>
      <c r="G14" s="70" t="s">
        <v>357</v>
      </c>
      <c r="H14" s="68">
        <v>377</v>
      </c>
      <c r="I14" s="69">
        <v>4725.49</v>
      </c>
      <c r="J14" s="70" t="s">
        <v>358</v>
      </c>
      <c r="K14" s="68">
        <v>2508</v>
      </c>
      <c r="L14" s="71">
        <v>4725.88</v>
      </c>
      <c r="M14" s="70" t="s">
        <v>359</v>
      </c>
    </row>
    <row r="15" spans="1:13" ht="12.75" customHeight="1" x14ac:dyDescent="0.25">
      <c r="A15" s="67" t="s">
        <v>35</v>
      </c>
      <c r="B15" s="68">
        <v>29615</v>
      </c>
      <c r="C15" s="69">
        <v>5427.22</v>
      </c>
      <c r="D15" s="70" t="s">
        <v>123</v>
      </c>
      <c r="E15" s="68">
        <v>26450</v>
      </c>
      <c r="F15" s="69">
        <v>5428.05</v>
      </c>
      <c r="G15" s="70" t="s">
        <v>122</v>
      </c>
      <c r="H15" s="68">
        <v>412</v>
      </c>
      <c r="I15" s="69">
        <v>5415.33</v>
      </c>
      <c r="J15" s="70" t="s">
        <v>360</v>
      </c>
      <c r="K15" s="68">
        <v>2753</v>
      </c>
      <c r="L15" s="71">
        <v>5421.02</v>
      </c>
      <c r="M15" s="70" t="s">
        <v>361</v>
      </c>
    </row>
    <row r="16" spans="1:13" ht="12.75" customHeight="1" x14ac:dyDescent="0.25">
      <c r="A16" s="67" t="s">
        <v>36</v>
      </c>
      <c r="B16" s="68">
        <v>13757</v>
      </c>
      <c r="C16" s="69">
        <v>6409.03</v>
      </c>
      <c r="D16" s="70" t="s">
        <v>145</v>
      </c>
      <c r="E16" s="68">
        <v>12375</v>
      </c>
      <c r="F16" s="69">
        <v>6415.14</v>
      </c>
      <c r="G16" s="70" t="s">
        <v>123</v>
      </c>
      <c r="H16" s="68">
        <v>155</v>
      </c>
      <c r="I16" s="69">
        <v>6421.68</v>
      </c>
      <c r="J16" s="70" t="s">
        <v>362</v>
      </c>
      <c r="K16" s="68">
        <v>1227</v>
      </c>
      <c r="L16" s="71">
        <v>6345.88</v>
      </c>
      <c r="M16" s="70" t="s">
        <v>363</v>
      </c>
    </row>
    <row r="17" spans="1:13" ht="12.75" customHeight="1" x14ac:dyDescent="0.25">
      <c r="A17" s="67" t="s">
        <v>37</v>
      </c>
      <c r="B17" s="68">
        <v>5321</v>
      </c>
      <c r="C17" s="69">
        <v>7445.58</v>
      </c>
      <c r="D17" s="70" t="s">
        <v>364</v>
      </c>
      <c r="E17" s="68">
        <v>4989</v>
      </c>
      <c r="F17" s="69">
        <v>7447.66</v>
      </c>
      <c r="G17" s="70" t="s">
        <v>365</v>
      </c>
      <c r="H17" s="68">
        <v>41</v>
      </c>
      <c r="I17" s="69">
        <v>7428.25</v>
      </c>
      <c r="J17" s="70" t="s">
        <v>366</v>
      </c>
      <c r="K17" s="68">
        <v>291</v>
      </c>
      <c r="L17" s="71">
        <v>7412.44</v>
      </c>
      <c r="M17" s="70" t="s">
        <v>367</v>
      </c>
    </row>
    <row r="18" spans="1:13" ht="12.75" customHeight="1" x14ac:dyDescent="0.25">
      <c r="A18" s="67" t="s">
        <v>38</v>
      </c>
      <c r="B18" s="68">
        <v>7107</v>
      </c>
      <c r="C18" s="69">
        <v>9456.1200000000008</v>
      </c>
      <c r="D18" s="70" t="s">
        <v>368</v>
      </c>
      <c r="E18" s="68">
        <v>6933</v>
      </c>
      <c r="F18" s="69">
        <v>9459.1200000000008</v>
      </c>
      <c r="G18" s="70" t="s">
        <v>369</v>
      </c>
      <c r="H18" s="68">
        <v>19</v>
      </c>
      <c r="I18" s="69">
        <v>9471.67</v>
      </c>
      <c r="J18" s="70" t="s">
        <v>370</v>
      </c>
      <c r="K18" s="68">
        <v>155</v>
      </c>
      <c r="L18" s="71">
        <v>9319.8799999999992</v>
      </c>
      <c r="M18" s="70" t="s">
        <v>371</v>
      </c>
    </row>
    <row r="19" spans="1:13" ht="11.25" customHeight="1" x14ac:dyDescent="0.25">
      <c r="A19" s="72" t="s">
        <v>1</v>
      </c>
      <c r="B19" s="73">
        <v>733815</v>
      </c>
      <c r="C19" s="74">
        <v>2837.96</v>
      </c>
      <c r="D19" s="75" t="s">
        <v>372</v>
      </c>
      <c r="E19" s="73">
        <v>502173</v>
      </c>
      <c r="F19" s="74">
        <v>3109.4</v>
      </c>
      <c r="G19" s="75" t="s">
        <v>373</v>
      </c>
      <c r="H19" s="73">
        <v>90521</v>
      </c>
      <c r="I19" s="74">
        <v>2119.52</v>
      </c>
      <c r="J19" s="75" t="s">
        <v>374</v>
      </c>
      <c r="K19" s="73">
        <v>141121</v>
      </c>
      <c r="L19" s="76">
        <v>2332.9</v>
      </c>
      <c r="M19" s="75" t="s">
        <v>375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K19" sqref="K19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8" t="s">
        <v>41</v>
      </c>
      <c r="B1" s="198"/>
      <c r="C1" s="198"/>
      <c r="D1" s="198"/>
      <c r="E1" s="198"/>
    </row>
    <row r="2" spans="1:9" ht="6" customHeight="1" x14ac:dyDescent="0.2"/>
    <row r="3" spans="1:9" ht="12" customHeight="1" x14ac:dyDescent="0.2">
      <c r="B3" s="66"/>
      <c r="C3" s="191" t="s">
        <v>211</v>
      </c>
      <c r="D3" s="191"/>
      <c r="E3" s="191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2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3"/>
      <c r="B7" s="98" t="s">
        <v>46</v>
      </c>
      <c r="C7" s="144">
        <v>8106</v>
      </c>
      <c r="D7" s="145">
        <v>4486.1099999999997</v>
      </c>
      <c r="E7" s="118" t="s">
        <v>376</v>
      </c>
      <c r="F7" s="94">
        <v>32</v>
      </c>
    </row>
    <row r="8" spans="1:9" ht="49.5" customHeight="1" x14ac:dyDescent="0.2">
      <c r="A8" s="203"/>
      <c r="B8" s="99" t="s">
        <v>47</v>
      </c>
      <c r="C8" s="144">
        <v>8824</v>
      </c>
      <c r="D8" s="145">
        <v>4379.21</v>
      </c>
      <c r="E8" s="118" t="s">
        <v>377</v>
      </c>
      <c r="F8" s="94">
        <v>34</v>
      </c>
    </row>
    <row r="9" spans="1:9" ht="16.5" customHeight="1" x14ac:dyDescent="0.2">
      <c r="A9" s="203"/>
      <c r="B9" s="100" t="s">
        <v>48</v>
      </c>
      <c r="C9" s="146">
        <v>597</v>
      </c>
      <c r="D9" s="147">
        <v>4308.04</v>
      </c>
      <c r="E9" s="117" t="s">
        <v>378</v>
      </c>
      <c r="F9" s="94">
        <v>31</v>
      </c>
    </row>
    <row r="10" spans="1:9" ht="21.75" customHeight="1" x14ac:dyDescent="0.2">
      <c r="A10" s="158" t="s">
        <v>49</v>
      </c>
      <c r="B10" s="100" t="s">
        <v>110</v>
      </c>
      <c r="C10" s="146">
        <v>110</v>
      </c>
      <c r="D10" s="147">
        <v>4847.37</v>
      </c>
      <c r="E10" s="117" t="s">
        <v>101</v>
      </c>
      <c r="F10" s="94"/>
    </row>
    <row r="11" spans="1:9" ht="14.25" customHeight="1" x14ac:dyDescent="0.2">
      <c r="A11" s="104" t="s">
        <v>50</v>
      </c>
      <c r="B11" s="105" t="s">
        <v>88</v>
      </c>
      <c r="C11" s="148">
        <v>15794</v>
      </c>
      <c r="D11" s="149">
        <v>3987.39</v>
      </c>
      <c r="E11" s="116" t="s">
        <v>379</v>
      </c>
      <c r="F11" s="94">
        <v>30</v>
      </c>
    </row>
    <row r="12" spans="1:9" ht="14.25" customHeight="1" x14ac:dyDescent="0.2">
      <c r="A12" s="158" t="s">
        <v>52</v>
      </c>
      <c r="B12" s="105" t="s">
        <v>51</v>
      </c>
      <c r="C12" s="150">
        <v>3132</v>
      </c>
      <c r="D12" s="151">
        <v>2562.02</v>
      </c>
      <c r="E12" s="116" t="s">
        <v>380</v>
      </c>
      <c r="F12" s="94">
        <v>33</v>
      </c>
    </row>
    <row r="13" spans="1:9" ht="14.25" customHeight="1" x14ac:dyDescent="0.2">
      <c r="A13" s="158" t="s">
        <v>54</v>
      </c>
      <c r="B13" s="105" t="s">
        <v>53</v>
      </c>
      <c r="C13" s="150">
        <v>2554</v>
      </c>
      <c r="D13" s="151">
        <v>4050.69</v>
      </c>
      <c r="E13" s="116" t="s">
        <v>381</v>
      </c>
      <c r="F13" s="94">
        <v>33</v>
      </c>
    </row>
    <row r="14" spans="1:9" ht="14.25" customHeight="1" x14ac:dyDescent="0.2">
      <c r="A14" s="158" t="s">
        <v>56</v>
      </c>
      <c r="B14" s="105" t="s">
        <v>55</v>
      </c>
      <c r="C14" s="152">
        <v>70935</v>
      </c>
      <c r="D14" s="149">
        <v>6045.3</v>
      </c>
      <c r="E14" s="116" t="s">
        <v>382</v>
      </c>
      <c r="F14" s="94">
        <v>19</v>
      </c>
    </row>
    <row r="15" spans="1:9" ht="26.25" customHeight="1" x14ac:dyDescent="0.2">
      <c r="A15" s="158" t="s">
        <v>58</v>
      </c>
      <c r="B15" s="105" t="s">
        <v>57</v>
      </c>
      <c r="C15" s="153">
        <v>47338</v>
      </c>
      <c r="D15" s="149">
        <v>2866.29</v>
      </c>
      <c r="E15" s="116" t="s">
        <v>383</v>
      </c>
      <c r="F15" s="94">
        <v>28</v>
      </c>
    </row>
    <row r="16" spans="1:9" ht="15.75" customHeight="1" x14ac:dyDescent="0.2">
      <c r="A16" s="158" t="s">
        <v>60</v>
      </c>
      <c r="B16" s="105" t="s">
        <v>59</v>
      </c>
      <c r="C16" s="150">
        <v>4752</v>
      </c>
      <c r="D16" s="151">
        <v>3355.79</v>
      </c>
      <c r="E16" s="117" t="s">
        <v>101</v>
      </c>
      <c r="F16" s="94">
        <v>28</v>
      </c>
    </row>
    <row r="17" spans="1:8" ht="15.75" customHeight="1" x14ac:dyDescent="0.2">
      <c r="A17" s="158" t="s">
        <v>62</v>
      </c>
      <c r="B17" s="105" t="s">
        <v>61</v>
      </c>
      <c r="C17" s="154">
        <v>159</v>
      </c>
      <c r="D17" s="155">
        <v>3336.7</v>
      </c>
      <c r="E17" s="116" t="s">
        <v>147</v>
      </c>
      <c r="F17" s="94">
        <v>38</v>
      </c>
      <c r="G17" s="95"/>
    </row>
    <row r="18" spans="1:8" ht="17.25" customHeight="1" x14ac:dyDescent="0.2">
      <c r="A18" s="158" t="s">
        <v>64</v>
      </c>
      <c r="B18" s="106" t="s">
        <v>63</v>
      </c>
      <c r="C18" s="156">
        <v>7722</v>
      </c>
      <c r="D18" s="155">
        <v>2989.03</v>
      </c>
      <c r="E18" s="121" t="s">
        <v>384</v>
      </c>
      <c r="F18" s="94">
        <v>29</v>
      </c>
    </row>
    <row r="19" spans="1:8" ht="26.25" customHeight="1" x14ac:dyDescent="0.2">
      <c r="A19" s="158" t="s">
        <v>66</v>
      </c>
      <c r="B19" s="105" t="s">
        <v>65</v>
      </c>
      <c r="C19" s="150">
        <v>683</v>
      </c>
      <c r="D19" s="151">
        <v>10286.68</v>
      </c>
      <c r="E19" s="116" t="s">
        <v>385</v>
      </c>
      <c r="F19" s="94">
        <v>33</v>
      </c>
    </row>
    <row r="20" spans="1:8" ht="26.25" customHeight="1" x14ac:dyDescent="0.2">
      <c r="A20" s="158" t="s">
        <v>68</v>
      </c>
      <c r="B20" s="105" t="s">
        <v>67</v>
      </c>
      <c r="C20" s="150">
        <v>81</v>
      </c>
      <c r="D20" s="151">
        <v>3510.12</v>
      </c>
      <c r="E20" s="116" t="s">
        <v>148</v>
      </c>
      <c r="F20" s="94">
        <v>29</v>
      </c>
    </row>
    <row r="21" spans="1:8" ht="15.75" customHeight="1" x14ac:dyDescent="0.2">
      <c r="A21" s="158" t="s">
        <v>70</v>
      </c>
      <c r="B21" s="105" t="s">
        <v>69</v>
      </c>
      <c r="C21" s="150">
        <v>29</v>
      </c>
      <c r="D21" s="151">
        <v>3885.78</v>
      </c>
      <c r="E21" s="117" t="s">
        <v>101</v>
      </c>
      <c r="F21" s="94" t="str">
        <f t="shared" ref="F21" si="0">LEFT(E21,3)</f>
        <v>−</v>
      </c>
    </row>
    <row r="22" spans="1:8" ht="15.75" customHeight="1" x14ac:dyDescent="0.2">
      <c r="A22" s="158" t="s">
        <v>72</v>
      </c>
      <c r="B22" s="105" t="s">
        <v>71</v>
      </c>
      <c r="C22" s="150">
        <v>134</v>
      </c>
      <c r="D22" s="151">
        <v>9403.4</v>
      </c>
      <c r="E22" s="116" t="s">
        <v>386</v>
      </c>
      <c r="F22" s="94">
        <v>42</v>
      </c>
    </row>
    <row r="23" spans="1:8" s="95" customFormat="1" ht="15.75" customHeight="1" x14ac:dyDescent="0.2">
      <c r="A23" s="158" t="s">
        <v>74</v>
      </c>
      <c r="B23" s="105" t="s">
        <v>73</v>
      </c>
      <c r="C23" s="150">
        <v>250</v>
      </c>
      <c r="D23" s="151">
        <v>4019.38</v>
      </c>
      <c r="E23" s="116" t="s">
        <v>387</v>
      </c>
      <c r="F23" s="94">
        <v>30</v>
      </c>
      <c r="H23" s="82"/>
    </row>
    <row r="24" spans="1:8" s="95" customFormat="1" ht="15.75" customHeight="1" x14ac:dyDescent="0.2">
      <c r="A24" s="158" t="s">
        <v>76</v>
      </c>
      <c r="B24" s="105" t="s">
        <v>75</v>
      </c>
      <c r="C24" s="150">
        <v>860</v>
      </c>
      <c r="D24" s="151">
        <v>3265.7</v>
      </c>
      <c r="E24" s="116" t="s">
        <v>388</v>
      </c>
      <c r="F24" s="94">
        <v>28</v>
      </c>
      <c r="H24" s="82"/>
    </row>
    <row r="25" spans="1:8" ht="26.25" customHeight="1" x14ac:dyDescent="0.2">
      <c r="A25" s="158" t="s">
        <v>77</v>
      </c>
      <c r="B25" s="105" t="s">
        <v>95</v>
      </c>
      <c r="C25" s="152">
        <v>193</v>
      </c>
      <c r="D25" s="149">
        <v>2157.2399999999998</v>
      </c>
      <c r="E25" s="116" t="s">
        <v>389</v>
      </c>
      <c r="F25" s="94">
        <v>30</v>
      </c>
    </row>
    <row r="26" spans="1:8" ht="15.75" customHeight="1" x14ac:dyDescent="0.2">
      <c r="A26" s="158" t="s">
        <v>109</v>
      </c>
      <c r="B26" s="105" t="s">
        <v>78</v>
      </c>
      <c r="C26" s="152">
        <v>6777</v>
      </c>
      <c r="D26" s="149">
        <v>3386.38</v>
      </c>
      <c r="E26" s="117" t="s">
        <v>390</v>
      </c>
      <c r="F26" s="94">
        <v>7</v>
      </c>
    </row>
    <row r="27" spans="1:8" ht="18.75" customHeight="1" x14ac:dyDescent="0.2">
      <c r="A27" s="199" t="s">
        <v>1</v>
      </c>
      <c r="B27" s="200"/>
      <c r="C27" s="107">
        <v>179030</v>
      </c>
      <c r="D27" s="108" t="s">
        <v>7</v>
      </c>
      <c r="E27" s="108" t="s">
        <v>7</v>
      </c>
    </row>
    <row r="28" spans="1:8" x14ac:dyDescent="0.2">
      <c r="A28" s="201" t="s">
        <v>111</v>
      </c>
      <c r="B28" s="20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2021-04-20T10:08:31Z</cp:lastPrinted>
  <dcterms:created xsi:type="dcterms:W3CDTF">2018-09-19T07:11:38Z</dcterms:created>
  <dcterms:modified xsi:type="dcterms:W3CDTF">2021-04-20T10:08:48Z</dcterms:modified>
</cp:coreProperties>
</file>