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Q50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<sst xmlns="http://schemas.openxmlformats.org/spreadsheetml/2006/main" count="514" uniqueCount="394">
  <si>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</si>
  <si>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</si>
  <si>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</si>
  <si>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</si>
  <si>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</si>
  <si>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</si>
  <si>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</si>
  <si>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</si>
  <si>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</si>
  <si>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</si>
  <si>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</si>
  <si>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</si>
  <si>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</si>
  <si>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</si>
  <si>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</si>
  <si>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</si>
  <si>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</si>
  <si>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</si>
  <si>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</si>
  <si>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</si>
  <si>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</si>
  <si>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</si>
  <si>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</si>
  <si>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</si>
  <si>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</si>
  <si>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</si>
  <si>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</si>
  <si>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</si>
  <si>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</si>
  <si>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</si>
  <si>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</si>
  <si>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</si>
  <si>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</si>
  <si>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</si>
  <si>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</si>
  <si>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</si>
  <si>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</si>
  <si>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</si>
  <si>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</si>
  <si>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</si>
  <si>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</si>
  <si>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</si>
  <si>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</si>
  <si>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</si>
  <si>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</si>
  <si>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</si>
  <si>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</si>
  <si>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</si>
  <si>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</si>
  <si>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</si>
  <si>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</si>
  <si>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</si>
  <si>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</si>
  <si>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</si>
  <si>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</si>
  <si>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</si>
  <si>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</si>
  <si>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</si>
  <si>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</si>
  <si>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</si>
  <si>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</si>
  <si>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</si>
  <si>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</si>
  <si>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</si>
  <si>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</si>
  <si>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</si>
  <si>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</si>
  <si>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</si>
  <si>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</si>
  <si>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</si>
  <si>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</si>
  <si>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</si>
  <si>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</si>
  <si>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</si>
  <si>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</si>
  <si>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</si>
  <si>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</si>
  <si>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</si>
  <si>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</si>
  <si>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</si>
  <si>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</si>
  <si>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</si>
  <si>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</si>
  <si>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</si>
  <si>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</si>
  <si>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</si>
  <si>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</si>
  <si>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</si>
  <si>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</si>
  <si>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</si>
  <si>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</si>
  <si>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</si>
  <si>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</si>
  <si>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</si>
  <si>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</si>
  <si>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</si>
  <si>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</si>
  <si>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</si>
  <si>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</si>
  <si>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</si>
  <si>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</si>
  <si>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</si>
  <si>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</si>
  <si>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</si>
  <si>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</si>
  <si>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</si>
  <si>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</si>
  <si>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</si>
  <si>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</si>
  <si>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</si>
  <si>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</si>
  <si>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</si>
  <si>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</si>
  <si>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65 05 </t>
  </si>
  <si>
    <t xml:space="preserve"> 62 11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</si>
  <si>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01.01.2021.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</si>
  <si>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01.01.2021. </t>
    </r>
  </si>
  <si>
    <t>21 10 24</t>
  </si>
  <si>
    <t xml:space="preserve"> 74 00 </t>
  </si>
  <si>
    <t xml:space="preserve"> 72 08 </t>
  </si>
  <si>
    <t xml:space="preserve"> 71 08 </t>
  </si>
  <si>
    <t xml:space="preserve"> 63 00 </t>
  </si>
  <si>
    <t>38 07 02</t>
  </si>
  <si>
    <t xml:space="preserve"> 74 11 </t>
  </si>
  <si>
    <t xml:space="preserve"> 65 06 </t>
  </si>
  <si>
    <t xml:space="preserve"> 62 00 </t>
  </si>
  <si>
    <t xml:space="preserve"> 72 06 </t>
  </si>
  <si>
    <t>21 11 24</t>
  </si>
  <si>
    <t xml:space="preserve"> 37 00 06 </t>
  </si>
  <si>
    <t xml:space="preserve"> 64 05 </t>
  </si>
  <si>
    <t xml:space="preserve"> 63 10 </t>
  </si>
  <si>
    <t xml:space="preserve"> 60 02 </t>
  </si>
  <si>
    <t xml:space="preserve"> 59 02 </t>
  </si>
  <si>
    <t xml:space="preserve"> 63 01 </t>
  </si>
  <si>
    <t xml:space="preserve"> 61 08 </t>
  </si>
  <si>
    <t xml:space="preserve"> 62 09 </t>
  </si>
  <si>
    <t>35 06 10</t>
  </si>
  <si>
    <t>49 10 29</t>
  </si>
  <si>
    <t>31 07 29</t>
  </si>
  <si>
    <t>Odnos broja korisnika mirovina i osiguranika</t>
  </si>
  <si>
    <t xml:space="preserve"> 74 06 </t>
  </si>
  <si>
    <t xml:space="preserve"> 67 07 </t>
  </si>
  <si>
    <t xml:space="preserve"> 71 05 </t>
  </si>
  <si>
    <t>37 07 22</t>
  </si>
  <si>
    <t xml:space="preserve"> 72 02 </t>
  </si>
  <si>
    <t xml:space="preserve"> 64 02 </t>
  </si>
  <si>
    <t xml:space="preserve"> 63 07 </t>
  </si>
  <si>
    <t xml:space="preserve">   21 03   </t>
  </si>
  <si>
    <t>18 00 17</t>
  </si>
  <si>
    <t>25 08 02</t>
  </si>
  <si>
    <t>36 05 14</t>
  </si>
  <si>
    <t>37 02 23</t>
  </si>
  <si>
    <t>38 10 23</t>
  </si>
  <si>
    <t>29 04 08</t>
  </si>
  <si>
    <t>12 00 01</t>
  </si>
  <si>
    <t>27 09 10</t>
  </si>
  <si>
    <t>14 11 17</t>
  </si>
  <si>
    <t>17 07 11</t>
  </si>
  <si>
    <t>17 11 29</t>
  </si>
  <si>
    <t>24 10 22</t>
  </si>
  <si>
    <t>36 08 18</t>
  </si>
  <si>
    <t>40 00 15</t>
  </si>
  <si>
    <t>30 05 27</t>
  </si>
  <si>
    <t xml:space="preserve"> 38 03 04  </t>
  </si>
  <si>
    <t>PREGLED OSNOVNIH PODATAKA O STANJU U SUSTAVU MIROVINSKOG OSIGURANJA za lipanj 2021. (isplata u srpnju 2021.)</t>
  </si>
  <si>
    <t>31 08 11</t>
  </si>
  <si>
    <t>42 06 17</t>
  </si>
  <si>
    <t>24 09 29</t>
  </si>
  <si>
    <t>31 05 29</t>
  </si>
  <si>
    <t>36 00 03</t>
  </si>
  <si>
    <t>32 07 14</t>
  </si>
  <si>
    <t>28 05 16</t>
  </si>
  <si>
    <t>30 10 12</t>
  </si>
  <si>
    <t xml:space="preserve"> 42 08 05 </t>
  </si>
  <si>
    <t xml:space="preserve"> 42 03 05 </t>
  </si>
  <si>
    <t>27 02 06</t>
  </si>
  <si>
    <t>37 06 16</t>
  </si>
  <si>
    <t xml:space="preserve"> 68 01 </t>
  </si>
  <si>
    <t xml:space="preserve"> 62 01 </t>
  </si>
  <si>
    <t>31 07 18</t>
  </si>
  <si>
    <t>42 06 14</t>
  </si>
  <si>
    <t>24 06 12</t>
  </si>
  <si>
    <t>31 04 26</t>
  </si>
  <si>
    <t>35 09 23</t>
  </si>
  <si>
    <t>32 06 01</t>
  </si>
  <si>
    <t>28 04 13</t>
  </si>
  <si>
    <t>30 07 21</t>
  </si>
  <si>
    <t xml:space="preserve"> 42 08 12 </t>
  </si>
  <si>
    <t xml:space="preserve"> 73 11 </t>
  </si>
  <si>
    <t xml:space="preserve"> 42 03 12 </t>
  </si>
  <si>
    <t>26 10 23</t>
  </si>
  <si>
    <t xml:space="preserve"> 31 08 03 </t>
  </si>
  <si>
    <t xml:space="preserve"> 42 02 11 </t>
  </si>
  <si>
    <t xml:space="preserve"> 33 10 19 </t>
  </si>
  <si>
    <t xml:space="preserve"> 37 03 28 </t>
  </si>
  <si>
    <t xml:space="preserve"> 34 07 11 </t>
  </si>
  <si>
    <t xml:space="preserve"> 24 06 16 </t>
  </si>
  <si>
    <t xml:space="preserve"> 30 05 13 </t>
  </si>
  <si>
    <t xml:space="preserve"> 33 01 25 </t>
  </si>
  <si>
    <t xml:space="preserve"> 54 06 </t>
  </si>
  <si>
    <t xml:space="preserve"> 64 01 </t>
  </si>
  <si>
    <t xml:space="preserve"> 32 07 14 </t>
  </si>
  <si>
    <t xml:space="preserve"> 42 01 29 </t>
  </si>
  <si>
    <t xml:space="preserve"> 34 10 25 </t>
  </si>
  <si>
    <t xml:space="preserve"> 37 02 24 </t>
  </si>
  <si>
    <t xml:space="preserve"> 35 05 06 </t>
  </si>
  <si>
    <t xml:space="preserve"> 24 10 18 </t>
  </si>
  <si>
    <t xml:space="preserve"> 30 07 19 </t>
  </si>
  <si>
    <t xml:space="preserve"> 33 09 04 </t>
  </si>
  <si>
    <t xml:space="preserve"> 60 00 </t>
  </si>
  <si>
    <t xml:space="preserve"> 54 00 </t>
  </si>
  <si>
    <t xml:space="preserve"> 63 03 </t>
  </si>
  <si>
    <t xml:space="preserve"> 62 05 </t>
  </si>
  <si>
    <t xml:space="preserve">   19 07   </t>
  </si>
  <si>
    <t xml:space="preserve">   18 03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</si>
  <si>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30.06.2021.</t>
    </r>
  </si>
  <si>
    <r>
      <t xml:space="preserve">Bbroj </t>
    </r>
    <r>
      <rPr>
        <b/>
        <sz val="10"/>
        <color theme="1"/>
        <rFont val="Calibri"/>
        <family val="2"/>
        <charset val="238"/>
        <scheme val="minor"/>
      </rPr>
      <t>korisnika mirovine 30.06.2021.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</si>
  <si>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lipnja 2021.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</si>
  <si>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svibanj 2021. (izvor: DZS)</t>
    </r>
  </si>
  <si>
    <t>stanje podataka: 30. lipnja 2021.</t>
  </si>
  <si>
    <t>14 10 29</t>
  </si>
  <si>
    <t>16 03 08</t>
  </si>
  <si>
    <t>13 06 27</t>
  </si>
  <si>
    <t>16 10 16</t>
  </si>
  <si>
    <t>15 04 05</t>
  </si>
  <si>
    <t>16 04 02</t>
  </si>
  <si>
    <t>13 02 02</t>
  </si>
  <si>
    <t>15 03 15</t>
  </si>
  <si>
    <t>17 06 23</t>
  </si>
  <si>
    <t>18 00 04</t>
  </si>
  <si>
    <t>14 06 18</t>
  </si>
  <si>
    <t>24 10 15</t>
  </si>
  <si>
    <t>25 03 20</t>
  </si>
  <si>
    <t>20 09 19</t>
  </si>
  <si>
    <t>27 04 10</t>
  </si>
  <si>
    <t>28 11 14</t>
  </si>
  <si>
    <t>30 00 11</t>
  </si>
  <si>
    <t>23 06 04</t>
  </si>
  <si>
    <t>29 01 24</t>
  </si>
  <si>
    <t>33 04 12</t>
  </si>
  <si>
    <t>34 03 17</t>
  </si>
  <si>
    <t>33 08 04</t>
  </si>
  <si>
    <t>34 10 27</t>
  </si>
  <si>
    <t>35 05 24</t>
  </si>
  <si>
    <t>26 08 12</t>
  </si>
  <si>
    <t>35 10 26</t>
  </si>
  <si>
    <t>36 05 22</t>
  </si>
  <si>
    <t>36 10 06</t>
  </si>
  <si>
    <t>28 05 06</t>
  </si>
  <si>
    <t>37 09 13</t>
  </si>
  <si>
    <t>38 01 04</t>
  </si>
  <si>
    <t>29 06 18</t>
  </si>
  <si>
    <t>36 08 16</t>
  </si>
  <si>
    <t>38 08 26</t>
  </si>
  <si>
    <t>39 00 02</t>
  </si>
  <si>
    <t>29 05 15</t>
  </si>
  <si>
    <t>38 08 02</t>
  </si>
  <si>
    <t>38 11 00</t>
  </si>
  <si>
    <t>37 08 04</t>
  </si>
  <si>
    <t>38 06 23</t>
  </si>
  <si>
    <t>38 08 04</t>
  </si>
  <si>
    <t>28 10 25</t>
  </si>
  <si>
    <t>38 10 05</t>
  </si>
  <si>
    <t>38 10 01</t>
  </si>
  <si>
    <t>28 10 03</t>
  </si>
  <si>
    <t>41 06 09</t>
  </si>
  <si>
    <t>40 08 16</t>
  </si>
  <si>
    <t>40 09 00</t>
  </si>
  <si>
    <t>29 08 27</t>
  </si>
  <si>
    <t>41 02 24</t>
  </si>
  <si>
    <t>13 06 18</t>
  </si>
  <si>
    <t>20 00 25</t>
  </si>
  <si>
    <t>02 09 12</t>
  </si>
  <si>
    <t>11 00 01</t>
  </si>
  <si>
    <t>15 00 24</t>
  </si>
  <si>
    <t>16 04 21</t>
  </si>
  <si>
    <t>10 01 08</t>
  </si>
  <si>
    <t>17 00 17</t>
  </si>
  <si>
    <t>18 04 10</t>
  </si>
  <si>
    <t>10 10 12</t>
  </si>
  <si>
    <t>16 03 25</t>
  </si>
  <si>
    <t>21 08 27</t>
  </si>
  <si>
    <t>21 11 26</t>
  </si>
  <si>
    <t>14 03 15</t>
  </si>
  <si>
    <t>22 04 28</t>
  </si>
  <si>
    <t>24 01 07</t>
  </si>
  <si>
    <t>24 08 03</t>
  </si>
  <si>
    <t>13 07 03</t>
  </si>
  <si>
    <t>24 10 14</t>
  </si>
  <si>
    <t>31 00 02</t>
  </si>
  <si>
    <t>31 08 12</t>
  </si>
  <si>
    <t>20 04 17</t>
  </si>
  <si>
    <t>30 05 05</t>
  </si>
  <si>
    <t>32 03 23</t>
  </si>
  <si>
    <t>32 07 19</t>
  </si>
  <si>
    <t>23 00 26</t>
  </si>
  <si>
    <t>32 08 25</t>
  </si>
  <si>
    <t>33 04 19</t>
  </si>
  <si>
    <t>33 07 24</t>
  </si>
  <si>
    <t>24 02 13</t>
  </si>
  <si>
    <t>33 06 26</t>
  </si>
  <si>
    <t>34 05 16</t>
  </si>
  <si>
    <t>34 07 29</t>
  </si>
  <si>
    <t>26 02 20</t>
  </si>
  <si>
    <t>34 05 03</t>
  </si>
  <si>
    <t>34 10 21</t>
  </si>
  <si>
    <t>35 00 14</t>
  </si>
  <si>
    <t>26 08 16</t>
  </si>
  <si>
    <t>35 02 04</t>
  </si>
  <si>
    <t>34 08 13</t>
  </si>
  <si>
    <t>34 09 10</t>
  </si>
  <si>
    <t>25 11 19</t>
  </si>
  <si>
    <t>36 02 24</t>
  </si>
  <si>
    <t>34 10 04</t>
  </si>
  <si>
    <t>34 11 03</t>
  </si>
  <si>
    <t>28 02 05</t>
  </si>
  <si>
    <t>36 05 26</t>
  </si>
  <si>
    <t>35 04 17</t>
  </si>
  <si>
    <t>35 05 29</t>
  </si>
  <si>
    <t>36 00 08</t>
  </si>
  <si>
    <t>36 01 15</t>
  </si>
  <si>
    <t>28 10 05</t>
  </si>
  <si>
    <t>28 09 13</t>
  </si>
  <si>
    <t>30 01 13</t>
  </si>
  <si>
    <t>18 01 03</t>
  </si>
  <si>
    <t>25 04 26</t>
  </si>
  <si>
    <t>16 01 13</t>
  </si>
  <si>
    <t>13 06 29</t>
  </si>
  <si>
    <t>17 08 26</t>
  </si>
  <si>
    <t>15 06 17</t>
  </si>
  <si>
    <t>16 02 08</t>
  </si>
  <si>
    <t>13 03 28</t>
  </si>
  <si>
    <t>16 05 16</t>
  </si>
  <si>
    <t>14 07 25</t>
  </si>
  <si>
    <t>18 03 14</t>
  </si>
  <si>
    <t>25 02 17</t>
  </si>
  <si>
    <t>20 11 25</t>
  </si>
  <si>
    <t>28 04 26</t>
  </si>
  <si>
    <t>30 11 07</t>
  </si>
  <si>
    <t>32 03 14</t>
  </si>
  <si>
    <t>34 03 06</t>
  </si>
  <si>
    <t>35 05 11</t>
  </si>
  <si>
    <t>26 05 05</t>
  </si>
  <si>
    <t>34 08 11</t>
  </si>
  <si>
    <t>35 10 08</t>
  </si>
  <si>
    <t>36 07 28</t>
  </si>
  <si>
    <t>27 02 19</t>
  </si>
  <si>
    <t>37 09 14</t>
  </si>
  <si>
    <t>38 03 22</t>
  </si>
  <si>
    <t>29 06 16</t>
  </si>
  <si>
    <t>37 01 23</t>
  </si>
  <si>
    <t>39 01 18</t>
  </si>
  <si>
    <t>39 06 18</t>
  </si>
  <si>
    <t>30 10 24</t>
  </si>
  <si>
    <t>37 04 13</t>
  </si>
  <si>
    <t>40 00 18</t>
  </si>
  <si>
    <t>40 04 24</t>
  </si>
  <si>
    <t>30 11 18</t>
  </si>
  <si>
    <t>37 08 18</t>
  </si>
  <si>
    <t>40 00 08</t>
  </si>
  <si>
    <t>40 04 17</t>
  </si>
  <si>
    <t>30 10 00</t>
  </si>
  <si>
    <t>37 11 19</t>
  </si>
  <si>
    <t>39 10 11</t>
  </si>
  <si>
    <t>29 04 05</t>
  </si>
  <si>
    <t>39 02 21</t>
  </si>
  <si>
    <t>40 00 01</t>
  </si>
  <si>
    <t>40 00 02</t>
  </si>
  <si>
    <t>29 08 10</t>
  </si>
  <si>
    <t>41 08 01</t>
  </si>
  <si>
    <t>41 03 11</t>
  </si>
  <si>
    <t>41 03 23</t>
  </si>
  <si>
    <t>41 01 14</t>
  </si>
  <si>
    <t>31 02 15</t>
  </si>
  <si>
    <t>33 03 27</t>
  </si>
  <si>
    <t>22 04 06</t>
  </si>
  <si>
    <t>29 03 06</t>
  </si>
  <si>
    <t xml:space="preserve"> 32 00 06  </t>
  </si>
  <si>
    <t xml:space="preserve"> 35 03 26  </t>
  </si>
  <si>
    <t xml:space="preserve"> 31 00 01  </t>
  </si>
  <si>
    <t>30 10 28</t>
  </si>
  <si>
    <t xml:space="preserve"> 33 03 09  </t>
  </si>
  <si>
    <t xml:space="preserve"> 33 02 28  </t>
  </si>
  <si>
    <t>18 07 23</t>
  </si>
  <si>
    <t>29 03 21</t>
  </si>
  <si>
    <t xml:space="preserve"> 29 06 09  </t>
  </si>
  <si>
    <t xml:space="preserve"> 33 00 00  </t>
  </si>
  <si>
    <t xml:space="preserve"> 28 08 13  </t>
  </si>
  <si>
    <t xml:space="preserve"> 41 09 10  </t>
  </si>
  <si>
    <t xml:space="preserve"> 29 08 12  </t>
  </si>
  <si>
    <t xml:space="preserve"> 27 08 26  </t>
  </si>
  <si>
    <t xml:space="preserve"> 28 10 27  </t>
  </si>
  <si>
    <t>06 10 16</t>
  </si>
  <si>
    <t>1:1,29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</si>
</sst>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25774</c:v>
                </c:pt>
                <c:pt idx="1">
                  <c:v>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7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1:1,29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3759585353994745E-2"/>
          <c:y val="0.15024001892787639"/>
          <c:w val="0.93248082929201048"/>
          <c:h val="0.653575641395356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A8-4004-AD0C-6A0225085709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A8-4004-AD0C-6A02250857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2'!$A$45:$B$48</c15:sqref>
                  </c15:fullRef>
                </c:ext>
              </c:extLst>
              <c:f>('stranica 1 i 2'!$A$45:$B$46,'stranica 1 i 2'!$A$48:$B$48)</c:f>
              <c:strCache>
                <c:ptCount val="3"/>
                <c:pt idx="0">
                  <c:v>Broj osiguranika 30.06.2021.</c:v>
                </c:pt>
                <c:pt idx="1">
                  <c:v>Bbroj korisnika mirovine 30.06.2021.</c:v>
                </c:pt>
                <c:pt idx="2">
                  <c:v>Registrirana nezaposlenost krajem lipnja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2'!$C$45:$C$48</c15:sqref>
                  </c15:fullRef>
                </c:ext>
              </c:extLst>
              <c:f>('stranica 1 i 2'!$C$45:$C$46,'stranica 1 i 2'!$C$48)</c:f>
              <c:numCache>
                <c:formatCode>#,##0</c:formatCode>
                <c:ptCount val="3"/>
                <c:pt idx="0">
                  <c:v>1596112</c:v>
                </c:pt>
                <c:pt idx="1">
                  <c:v>1237169</c:v>
                </c:pt>
                <c:pt idx="2">
                  <c:v>126232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FA8-4004-AD0C-6A0225085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2'!$A$45:$B$48</c15:sqref>
                  </c15:fullRef>
                </c:ext>
              </c:extLst>
              <c:f>('stranica 1 i 2'!$A$45:$B$46,'stranica 1 i 2'!$A$48:$B$48)</c:f>
              <c:strCache>
                <c:ptCount val="3"/>
                <c:pt idx="0">
                  <c:v>Broj osiguranika 30.06.2021.</c:v>
                </c:pt>
                <c:pt idx="1">
                  <c:v>Bbroj korisnika mirovine 30.06.2021.</c:v>
                </c:pt>
                <c:pt idx="2">
                  <c:v>Registrirana nezaposlenost krajem lipnja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2'!$D$45:$D$48</c15:sqref>
                  </c15:fullRef>
                </c:ext>
              </c:extLst>
              <c:f>('stranica 1 i 2'!$D$45:$D$46,'stranica 1 i 2'!$D$48)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2901.74</c:v>
                </c:pt>
                <c:pt idx="1">
                  <c:v>3035.2043980776552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2901.74</c:v>
                </c:pt>
                <c:pt idx="1">
                  <c:v>3035.2043980776552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40.846565315315317</c:v>
                </c:pt>
                <c:pt idx="1">
                  <c:v>42.725287135102128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3155</c:v>
                </c:pt>
                <c:pt idx="1">
                  <c:v>21761</c:v>
                </c:pt>
                <c:pt idx="2">
                  <c:v>91875</c:v>
                </c:pt>
                <c:pt idx="3">
                  <c:v>139072</c:v>
                </c:pt>
                <c:pt idx="4">
                  <c:v>192209</c:v>
                </c:pt>
                <c:pt idx="5">
                  <c:v>147683</c:v>
                </c:pt>
                <c:pt idx="6">
                  <c:v>112531</c:v>
                </c:pt>
                <c:pt idx="7">
                  <c:v>78454</c:v>
                </c:pt>
                <c:pt idx="8">
                  <c:v>62396</c:v>
                </c:pt>
                <c:pt idx="9">
                  <c:v>39602</c:v>
                </c:pt>
                <c:pt idx="10">
                  <c:v>40209</c:v>
                </c:pt>
                <c:pt idx="11">
                  <c:v>18782</c:v>
                </c:pt>
                <c:pt idx="12">
                  <c:v>7226</c:v>
                </c:pt>
                <c:pt idx="13">
                  <c:v>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107</c:v>
                </c:pt>
                <c:pt idx="1">
                  <c:v>8872</c:v>
                </c:pt>
                <c:pt idx="2">
                  <c:v>7758</c:v>
                </c:pt>
                <c:pt idx="3">
                  <c:v>13907</c:v>
                </c:pt>
                <c:pt idx="4">
                  <c:v>55536</c:v>
                </c:pt>
                <c:pt idx="5">
                  <c:v>40996</c:v>
                </c:pt>
                <c:pt idx="6">
                  <c:v>30415</c:v>
                </c:pt>
                <c:pt idx="7">
                  <c:v>23683</c:v>
                </c:pt>
                <c:pt idx="8">
                  <c:v>18370</c:v>
                </c:pt>
                <c:pt idx="9">
                  <c:v>10177</c:v>
                </c:pt>
                <c:pt idx="10">
                  <c:v>10285</c:v>
                </c:pt>
                <c:pt idx="11">
                  <c:v>4840</c:v>
                </c:pt>
                <c:pt idx="12">
                  <c:v>1819</c:v>
                </c:pt>
                <c:pt idx="13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3048</c:v>
                </c:pt>
                <c:pt idx="1">
                  <c:v>12889</c:v>
                </c:pt>
                <c:pt idx="2">
                  <c:v>84117</c:v>
                </c:pt>
                <c:pt idx="3">
                  <c:v>125165</c:v>
                </c:pt>
                <c:pt idx="4">
                  <c:v>136673</c:v>
                </c:pt>
                <c:pt idx="5">
                  <c:v>106687</c:v>
                </c:pt>
                <c:pt idx="6">
                  <c:v>82116</c:v>
                </c:pt>
                <c:pt idx="7">
                  <c:v>54771</c:v>
                </c:pt>
                <c:pt idx="8">
                  <c:v>44026</c:v>
                </c:pt>
                <c:pt idx="9">
                  <c:v>29425</c:v>
                </c:pt>
                <c:pt idx="10">
                  <c:v>29924</c:v>
                </c:pt>
                <c:pt idx="11">
                  <c:v>13942</c:v>
                </c:pt>
                <c:pt idx="12">
                  <c:v>5407</c:v>
                </c:pt>
                <c:pt idx="13">
                  <c:v>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7956</c:v>
                </c:pt>
                <c:pt idx="1">
                  <c:v>8891</c:v>
                </c:pt>
                <c:pt idx="2">
                  <c:v>612</c:v>
                </c:pt>
                <c:pt idx="3">
                  <c:v>148</c:v>
                </c:pt>
                <c:pt idx="4" formatCode="0">
                  <c:v>15865</c:v>
                </c:pt>
                <c:pt idx="5">
                  <c:v>2977</c:v>
                </c:pt>
                <c:pt idx="6">
                  <c:v>2499</c:v>
                </c:pt>
                <c:pt idx="7">
                  <c:v>70838</c:v>
                </c:pt>
                <c:pt idx="8">
                  <c:v>48790</c:v>
                </c:pt>
                <c:pt idx="9">
                  <c:v>4642</c:v>
                </c:pt>
                <c:pt idx="10">
                  <c:v>159</c:v>
                </c:pt>
                <c:pt idx="11">
                  <c:v>7356</c:v>
                </c:pt>
                <c:pt idx="12">
                  <c:v>687</c:v>
                </c:pt>
                <c:pt idx="13">
                  <c:v>79</c:v>
                </c:pt>
                <c:pt idx="14">
                  <c:v>29</c:v>
                </c:pt>
                <c:pt idx="15">
                  <c:v>132</c:v>
                </c:pt>
                <c:pt idx="16">
                  <c:v>247</c:v>
                </c:pt>
                <c:pt idx="17">
                  <c:v>859</c:v>
                </c:pt>
                <c:pt idx="18">
                  <c:v>199</c:v>
                </c:pt>
                <c:pt idx="19">
                  <c:v>6762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4489.67</c:v>
                </c:pt>
                <c:pt idx="1">
                  <c:v>4394.2299999999996</c:v>
                </c:pt>
                <c:pt idx="2">
                  <c:v>4280.09</c:v>
                </c:pt>
                <c:pt idx="3">
                  <c:v>5141.79</c:v>
                </c:pt>
                <c:pt idx="4">
                  <c:v>3992.17</c:v>
                </c:pt>
                <c:pt idx="5">
                  <c:v>2569.48</c:v>
                </c:pt>
                <c:pt idx="6">
                  <c:v>4052.93</c:v>
                </c:pt>
                <c:pt idx="7">
                  <c:v>6037.19</c:v>
                </c:pt>
                <c:pt idx="8">
                  <c:v>2880.44</c:v>
                </c:pt>
                <c:pt idx="9">
                  <c:v>3349.55</c:v>
                </c:pt>
                <c:pt idx="10">
                  <c:v>3333.69</c:v>
                </c:pt>
                <c:pt idx="11">
                  <c:v>2987.34</c:v>
                </c:pt>
                <c:pt idx="12">
                  <c:v>10300.129999999999</c:v>
                </c:pt>
                <c:pt idx="13">
                  <c:v>3495.74</c:v>
                </c:pt>
                <c:pt idx="14">
                  <c:v>3837.46</c:v>
                </c:pt>
                <c:pt idx="15">
                  <c:v>9283.2900000000009</c:v>
                </c:pt>
                <c:pt idx="16">
                  <c:v>4038.13</c:v>
                </c:pt>
                <c:pt idx="17">
                  <c:v>3266.31</c:v>
                </c:pt>
                <c:pt idx="18">
                  <c:v>2146.8200000000002</c:v>
                </c:pt>
                <c:pt idx="19">
                  <c:v>3399.14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52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54</xdr:row>
      <xdr:rowOff>35984</xdr:rowOff>
    </xdr:from>
    <xdr:to>
      <xdr:col>3</xdr:col>
      <xdr:colOff>222250</xdr:colOff>
      <xdr:row>63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54</xdr:row>
      <xdr:rowOff>52916</xdr:rowOff>
    </xdr:from>
    <xdr:to>
      <xdr:col>10</xdr:col>
      <xdr:colOff>719667</xdr:colOff>
      <xdr:row>63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A31" zoomScale="90" zoomScaleNormal="90" workbookViewId="0">
      <selection activeCell="P45" sqref="P45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6" t="s">
        <v>164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24" s="1" customFormat="1" ht="15.75" x14ac:dyDescent="0.2">
      <c r="A2" s="177" t="s">
        <v>8</v>
      </c>
      <c r="B2" s="171" t="s">
        <v>9</v>
      </c>
      <c r="C2" s="172" t="s">
        <v>95</v>
      </c>
      <c r="D2" s="171" t="s">
        <v>90</v>
      </c>
      <c r="E2" s="164" t="s">
        <v>91</v>
      </c>
      <c r="F2" s="174" t="s">
        <v>0</v>
      </c>
      <c r="G2" s="174"/>
      <c r="H2" s="174"/>
      <c r="I2" s="174"/>
      <c r="J2" s="174"/>
      <c r="K2" s="174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7"/>
      <c r="B3" s="171"/>
      <c r="C3" s="172"/>
      <c r="D3" s="171"/>
      <c r="E3" s="165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3" t="s">
        <v>89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496482</v>
      </c>
      <c r="C5" s="29">
        <v>2785.39</v>
      </c>
      <c r="D5" s="30" t="s">
        <v>165</v>
      </c>
      <c r="E5" s="30" t="s">
        <v>123</v>
      </c>
      <c r="F5" s="130">
        <v>405388</v>
      </c>
      <c r="G5" s="31">
        <v>3230.37</v>
      </c>
      <c r="H5" s="32" t="s">
        <v>179</v>
      </c>
      <c r="I5" s="33" t="s">
        <v>123</v>
      </c>
      <c r="J5" s="34">
        <f t="shared" ref="J5:J14" si="0">G5/$C$49*100</f>
        <v>45.47255067567567</v>
      </c>
      <c r="K5" s="34">
        <f>F5/$F$14*100</f>
        <v>42.092912419438072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40395</v>
      </c>
      <c r="C6" s="36">
        <v>3696.02</v>
      </c>
      <c r="D6" s="37" t="s">
        <v>166</v>
      </c>
      <c r="E6" s="37" t="s">
        <v>124</v>
      </c>
      <c r="F6" s="131">
        <v>35429</v>
      </c>
      <c r="G6" s="38">
        <v>3891.46</v>
      </c>
      <c r="H6" s="39" t="s">
        <v>180</v>
      </c>
      <c r="I6" s="40" t="s">
        <v>113</v>
      </c>
      <c r="J6" s="41">
        <f t="shared" si="0"/>
        <v>54.778434684684683</v>
      </c>
      <c r="K6" s="41">
        <f>F6/$F$14*100</f>
        <v>3.6787220986025027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98</v>
      </c>
      <c r="B7" s="123">
        <v>81257</v>
      </c>
      <c r="C7" s="36">
        <v>2454.48</v>
      </c>
      <c r="D7" s="37" t="s">
        <v>167</v>
      </c>
      <c r="E7" s="37" t="s">
        <v>110</v>
      </c>
      <c r="F7" s="131">
        <v>70150</v>
      </c>
      <c r="G7" s="38">
        <v>2765.83</v>
      </c>
      <c r="H7" s="39" t="s">
        <v>181</v>
      </c>
      <c r="I7" s="40" t="s">
        <v>188</v>
      </c>
      <c r="J7" s="41">
        <f t="shared" si="0"/>
        <v>38.933417792792788</v>
      </c>
      <c r="K7" s="41">
        <f t="shared" ref="K7:K13" si="1">F7/$F$14*100</f>
        <v>7.2839299787452534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618134</v>
      </c>
      <c r="C8" s="43">
        <v>2801.4</v>
      </c>
      <c r="D8" s="44" t="s">
        <v>168</v>
      </c>
      <c r="E8" s="44" t="s">
        <v>102</v>
      </c>
      <c r="F8" s="132">
        <v>510967</v>
      </c>
      <c r="G8" s="45">
        <v>3212.43</v>
      </c>
      <c r="H8" s="46" t="s">
        <v>182</v>
      </c>
      <c r="I8" s="47" t="s">
        <v>110</v>
      </c>
      <c r="J8" s="80">
        <f t="shared" si="0"/>
        <v>45.220016891891888</v>
      </c>
      <c r="K8" s="80">
        <f t="shared" si="1"/>
        <v>53.055564496785834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205105</v>
      </c>
      <c r="C9" s="36">
        <v>2683.04</v>
      </c>
      <c r="D9" s="37" t="s">
        <v>169</v>
      </c>
      <c r="E9" s="37" t="s">
        <v>177</v>
      </c>
      <c r="F9" s="131">
        <v>168802</v>
      </c>
      <c r="G9" s="38">
        <v>2986.66</v>
      </c>
      <c r="H9" s="39" t="s">
        <v>183</v>
      </c>
      <c r="I9" s="40" t="s">
        <v>141</v>
      </c>
      <c r="J9" s="41">
        <f t="shared" si="0"/>
        <v>42.041948198198199</v>
      </c>
      <c r="K9" s="41">
        <f t="shared" si="1"/>
        <v>17.527326418705009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343</v>
      </c>
      <c r="C10" s="36">
        <v>2923.41</v>
      </c>
      <c r="D10" s="37" t="s">
        <v>136</v>
      </c>
      <c r="E10" s="37" t="s">
        <v>133</v>
      </c>
      <c r="F10" s="131">
        <v>335</v>
      </c>
      <c r="G10" s="38">
        <v>2934.47</v>
      </c>
      <c r="H10" s="39" t="s">
        <v>136</v>
      </c>
      <c r="I10" s="40" t="s">
        <v>121</v>
      </c>
      <c r="J10" s="41">
        <f t="shared" si="0"/>
        <v>41.307291666666664</v>
      </c>
      <c r="K10" s="41">
        <f t="shared" si="1"/>
        <v>3.4784270033922447E-2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823582</v>
      </c>
      <c r="C11" s="43">
        <v>2771.97</v>
      </c>
      <c r="D11" s="44" t="s">
        <v>170</v>
      </c>
      <c r="E11" s="44" t="s">
        <v>119</v>
      </c>
      <c r="F11" s="132">
        <v>680104</v>
      </c>
      <c r="G11" s="45">
        <v>3156.26</v>
      </c>
      <c r="H11" s="46" t="s">
        <v>184</v>
      </c>
      <c r="I11" s="47" t="s">
        <v>126</v>
      </c>
      <c r="J11" s="80">
        <f t="shared" si="0"/>
        <v>44.429335585585591</v>
      </c>
      <c r="K11" s="80">
        <f t="shared" si="1"/>
        <v>70.61767518552476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99</v>
      </c>
      <c r="B12" s="123">
        <v>104868</v>
      </c>
      <c r="C12" s="36">
        <v>2091.6</v>
      </c>
      <c r="D12" s="37" t="s">
        <v>117</v>
      </c>
      <c r="E12" s="37" t="s">
        <v>178</v>
      </c>
      <c r="F12" s="131">
        <v>99023</v>
      </c>
      <c r="G12" s="38">
        <v>2186.09</v>
      </c>
      <c r="H12" s="39" t="s">
        <v>127</v>
      </c>
      <c r="I12" s="40" t="s">
        <v>125</v>
      </c>
      <c r="J12" s="41">
        <f t="shared" si="0"/>
        <v>30.772663288288289</v>
      </c>
      <c r="K12" s="41">
        <f t="shared" si="1"/>
        <v>10.2819187211018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215254</v>
      </c>
      <c r="C13" s="36">
        <v>2095.5700000000002</v>
      </c>
      <c r="D13" s="37" t="s">
        <v>171</v>
      </c>
      <c r="E13" s="37" t="s">
        <v>119</v>
      </c>
      <c r="F13" s="131">
        <v>183952</v>
      </c>
      <c r="G13" s="38">
        <v>2346.0100000000002</v>
      </c>
      <c r="H13" s="39" t="s">
        <v>185</v>
      </c>
      <c r="I13" s="40" t="s">
        <v>126</v>
      </c>
      <c r="J13" s="41">
        <f t="shared" si="0"/>
        <v>33.023789414414416</v>
      </c>
      <c r="K13" s="41">
        <f t="shared" si="1"/>
        <v>19.10040609337344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1143704</v>
      </c>
      <c r="C14" s="51">
        <v>2582.2800000000002</v>
      </c>
      <c r="D14" s="52" t="s">
        <v>172</v>
      </c>
      <c r="E14" s="52" t="s">
        <v>120</v>
      </c>
      <c r="F14" s="125">
        <v>963079</v>
      </c>
      <c r="G14" s="51">
        <v>2901.74</v>
      </c>
      <c r="H14" s="52" t="s">
        <v>186</v>
      </c>
      <c r="I14" s="52" t="s">
        <v>142</v>
      </c>
      <c r="J14" s="53">
        <f t="shared" si="0"/>
        <v>40.846565315315317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106399</v>
      </c>
      <c r="C15" s="20">
        <v>3968.1</v>
      </c>
      <c r="D15" s="21" t="s">
        <v>173</v>
      </c>
      <c r="E15" s="22" t="s">
        <v>140</v>
      </c>
      <c r="F15" s="126">
        <v>83723</v>
      </c>
      <c r="G15" s="20">
        <v>4781.2299999999996</v>
      </c>
      <c r="H15" s="21" t="s">
        <v>187</v>
      </c>
      <c r="I15" s="22" t="s">
        <v>118</v>
      </c>
      <c r="J15" s="23">
        <f>G15/C49*100</f>
        <v>67.303350225225216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207910</v>
      </c>
      <c r="C16" s="24">
        <v>3614.37</v>
      </c>
      <c r="D16" s="25" t="s">
        <v>174</v>
      </c>
      <c r="E16" s="26" t="s">
        <v>104</v>
      </c>
      <c r="F16" s="127">
        <v>167411</v>
      </c>
      <c r="G16" s="24">
        <v>4215.3</v>
      </c>
      <c r="H16" s="25" t="s">
        <v>189</v>
      </c>
      <c r="I16" s="26" t="s">
        <v>144</v>
      </c>
      <c r="J16" s="27">
        <f>G16/C49*100</f>
        <v>59.336993243243242</v>
      </c>
      <c r="K16" s="27">
        <f>F16/F14*100</f>
        <v>17.382893822832809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270359</v>
      </c>
      <c r="C17" s="4">
        <v>1738.04</v>
      </c>
      <c r="D17" s="5" t="s">
        <v>175</v>
      </c>
      <c r="E17" s="6" t="s">
        <v>100</v>
      </c>
      <c r="F17" s="128">
        <v>232011</v>
      </c>
      <c r="G17" s="4">
        <v>1900.3669144997432</v>
      </c>
      <c r="H17" s="5" t="s">
        <v>190</v>
      </c>
      <c r="I17" s="6" t="s">
        <v>100</v>
      </c>
      <c r="J17" s="10">
        <f>G17/C49*100</f>
        <v>26.750660395548188</v>
      </c>
      <c r="K17" s="10">
        <f>F17/F14*100</f>
        <v>24.090547089075766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19</v>
      </c>
      <c r="B18" s="129">
        <v>1745</v>
      </c>
      <c r="C18" s="7">
        <v>7343.87</v>
      </c>
      <c r="D18" s="9" t="s">
        <v>176</v>
      </c>
      <c r="E18" s="8" t="s">
        <v>100</v>
      </c>
      <c r="F18" s="129">
        <v>1603</v>
      </c>
      <c r="G18" s="7">
        <v>7688.67</v>
      </c>
      <c r="H18" s="9" t="s">
        <v>143</v>
      </c>
      <c r="I18" s="8" t="s">
        <v>100</v>
      </c>
      <c r="J18" s="11">
        <f>G18/C49*100</f>
        <v>108.23015202702703</v>
      </c>
      <c r="K18" s="11">
        <f>F18/F14*100</f>
        <v>0.16644532795336622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5" t="s">
        <v>101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57"/>
    </row>
    <row r="20" spans="1:26" s="1" customFormat="1" ht="15.75" customHeight="1" x14ac:dyDescent="0.2">
      <c r="A20" s="178" t="s">
        <v>8</v>
      </c>
      <c r="B20" s="164" t="str">
        <f>B2</f>
        <v>Broj 
korisnika</v>
      </c>
      <c r="C20" s="162" t="str">
        <f>C2</f>
        <v>Prosječna 
netomirovina</v>
      </c>
      <c r="D20" s="164" t="str">
        <f>D2</f>
        <v>Prosječan mirovinski staž
(gg mm dd)</v>
      </c>
      <c r="E20" s="164" t="str">
        <f>E2</f>
        <v>Prosječna dob
(gg mm)</v>
      </c>
      <c r="F20" s="174" t="s">
        <v>0</v>
      </c>
      <c r="G20" s="174"/>
      <c r="H20" s="174"/>
      <c r="I20" s="174"/>
      <c r="J20" s="174"/>
      <c r="K20" s="174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79"/>
      <c r="B21" s="165"/>
      <c r="C21" s="163"/>
      <c r="D21" s="165"/>
      <c r="E21" s="165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8" t="s">
        <v>111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11379</v>
      </c>
      <c r="C23" s="29">
        <v>2630.3</v>
      </c>
      <c r="D23" s="30" t="s">
        <v>191</v>
      </c>
      <c r="E23" s="30" t="s">
        <v>129</v>
      </c>
      <c r="F23" s="130">
        <v>8678</v>
      </c>
      <c r="G23" s="31">
        <v>3223.41</v>
      </c>
      <c r="H23" s="32" t="s">
        <v>201</v>
      </c>
      <c r="I23" s="33" t="s">
        <v>145</v>
      </c>
      <c r="J23" s="34">
        <f t="shared" ref="J23:J31" si="2">G23/$C$49*100</f>
        <v>45.374577702702702</v>
      </c>
      <c r="K23" s="34">
        <f>F23/$F$31*100</f>
        <v>41.292348686714888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3173</v>
      </c>
      <c r="C24" s="36">
        <v>3452.14</v>
      </c>
      <c r="D24" s="37" t="s">
        <v>192</v>
      </c>
      <c r="E24" s="37" t="s">
        <v>134</v>
      </c>
      <c r="F24" s="131">
        <v>2852</v>
      </c>
      <c r="G24" s="38">
        <v>3603.61</v>
      </c>
      <c r="H24" s="39" t="s">
        <v>202</v>
      </c>
      <c r="I24" s="40" t="s">
        <v>134</v>
      </c>
      <c r="J24" s="41">
        <f t="shared" si="2"/>
        <v>50.726492117117118</v>
      </c>
      <c r="K24" s="41">
        <f>F24/$F$31*100</f>
        <v>13.570612866387513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14552</v>
      </c>
      <c r="C25" s="43">
        <v>2809.5</v>
      </c>
      <c r="D25" s="44" t="s">
        <v>193</v>
      </c>
      <c r="E25" s="44" t="s">
        <v>130</v>
      </c>
      <c r="F25" s="132">
        <v>11530</v>
      </c>
      <c r="G25" s="45">
        <v>3317.45</v>
      </c>
      <c r="H25" s="46" t="s">
        <v>203</v>
      </c>
      <c r="I25" s="47" t="s">
        <v>146</v>
      </c>
      <c r="J25" s="80">
        <f t="shared" si="2"/>
        <v>46.698338963963963</v>
      </c>
      <c r="K25" s="80">
        <f t="shared" ref="K25:K30" si="3">F25/$F$31*100</f>
        <v>54.862961553102394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3883</v>
      </c>
      <c r="C26" s="36">
        <v>2847.25</v>
      </c>
      <c r="D26" s="37" t="s">
        <v>194</v>
      </c>
      <c r="E26" s="37" t="s">
        <v>131</v>
      </c>
      <c r="F26" s="131">
        <v>3408</v>
      </c>
      <c r="G26" s="38">
        <v>3062.1</v>
      </c>
      <c r="H26" s="39" t="s">
        <v>204</v>
      </c>
      <c r="I26" s="40" t="s">
        <v>209</v>
      </c>
      <c r="J26" s="41">
        <f t="shared" si="2"/>
        <v>43.103885135135137</v>
      </c>
      <c r="K26" s="41">
        <f t="shared" si="3"/>
        <v>16.216216216216218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3</v>
      </c>
      <c r="C27" s="36">
        <v>2889.34</v>
      </c>
      <c r="D27" s="37" t="s">
        <v>128</v>
      </c>
      <c r="E27" s="37" t="s">
        <v>132</v>
      </c>
      <c r="F27" s="131">
        <v>3</v>
      </c>
      <c r="G27" s="38">
        <v>2889.34</v>
      </c>
      <c r="H27" s="39" t="s">
        <v>128</v>
      </c>
      <c r="I27" s="40" t="s">
        <v>132</v>
      </c>
      <c r="J27" s="41">
        <f t="shared" si="2"/>
        <v>40.672015765765771</v>
      </c>
      <c r="K27" s="41">
        <f t="shared" si="3"/>
        <v>1.427483821850019E-2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18438</v>
      </c>
      <c r="C28" s="43">
        <v>2817.46</v>
      </c>
      <c r="D28" s="44" t="s">
        <v>195</v>
      </c>
      <c r="E28" s="44" t="s">
        <v>121</v>
      </c>
      <c r="F28" s="132">
        <v>14941</v>
      </c>
      <c r="G28" s="45">
        <v>3259.12</v>
      </c>
      <c r="H28" s="46" t="s">
        <v>205</v>
      </c>
      <c r="I28" s="47" t="s">
        <v>135</v>
      </c>
      <c r="J28" s="80">
        <f t="shared" si="2"/>
        <v>45.877252252252248</v>
      </c>
      <c r="K28" s="80">
        <f t="shared" si="3"/>
        <v>71.093452607537117</v>
      </c>
      <c r="L28" s="109"/>
      <c r="M28" s="138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</row>
    <row r="29" spans="1:26" s="1" customFormat="1" ht="12" customHeight="1" x14ac:dyDescent="0.2">
      <c r="A29" s="48" t="s">
        <v>16</v>
      </c>
      <c r="B29" s="123">
        <v>1151</v>
      </c>
      <c r="C29" s="36">
        <v>1992.89</v>
      </c>
      <c r="D29" s="37" t="s">
        <v>196</v>
      </c>
      <c r="E29" s="37" t="s">
        <v>199</v>
      </c>
      <c r="F29" s="131">
        <v>1014</v>
      </c>
      <c r="G29" s="38">
        <v>2184.29</v>
      </c>
      <c r="H29" s="39" t="s">
        <v>206</v>
      </c>
      <c r="I29" s="40" t="s">
        <v>210</v>
      </c>
      <c r="J29" s="41">
        <f t="shared" si="2"/>
        <v>30.747325450450454</v>
      </c>
      <c r="K29" s="41">
        <f t="shared" si="3"/>
        <v>4.8248953178530645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6185</v>
      </c>
      <c r="C30" s="36">
        <v>2202.1999999999998</v>
      </c>
      <c r="D30" s="37" t="s">
        <v>197</v>
      </c>
      <c r="E30" s="37" t="s">
        <v>200</v>
      </c>
      <c r="F30" s="131">
        <v>5061</v>
      </c>
      <c r="G30" s="38">
        <v>2544.65</v>
      </c>
      <c r="H30" s="39" t="s">
        <v>207</v>
      </c>
      <c r="I30" s="40" t="s">
        <v>211</v>
      </c>
      <c r="J30" s="41">
        <f t="shared" si="2"/>
        <v>35.819960585585584</v>
      </c>
      <c r="K30" s="41">
        <f t="shared" si="3"/>
        <v>24.081652074609821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25774</v>
      </c>
      <c r="C31" s="51">
        <v>2632.9925843873675</v>
      </c>
      <c r="D31" s="52" t="s">
        <v>198</v>
      </c>
      <c r="E31" s="52" t="s">
        <v>114</v>
      </c>
      <c r="F31" s="125">
        <v>21016</v>
      </c>
      <c r="G31" s="51">
        <v>3035.2043980776552</v>
      </c>
      <c r="H31" s="52" t="s">
        <v>208</v>
      </c>
      <c r="I31" s="52" t="s">
        <v>212</v>
      </c>
      <c r="J31" s="53">
        <f t="shared" si="2"/>
        <v>42.725287135102128</v>
      </c>
      <c r="K31" s="53"/>
      <c r="L31" s="109">
        <v>34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66" t="s">
        <v>103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9" t="s">
        <v>39</v>
      </c>
      <c r="B34" s="171" t="s">
        <v>9</v>
      </c>
      <c r="C34" s="172" t="s">
        <v>95</v>
      </c>
      <c r="D34" s="161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70"/>
      <c r="B35" s="171"/>
      <c r="C35" s="172"/>
      <c r="D35" s="161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9" t="s">
        <v>112</v>
      </c>
      <c r="B36" s="189"/>
      <c r="C36" s="189"/>
      <c r="D36" s="189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18069</v>
      </c>
      <c r="C37" s="57">
        <v>2574.31</v>
      </c>
      <c r="D37" s="58" t="s">
        <v>147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2370</v>
      </c>
      <c r="C38" s="60">
        <v>2291.8200000000002</v>
      </c>
      <c r="D38" s="61" t="s">
        <v>213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6550</v>
      </c>
      <c r="C39" s="60">
        <v>2194</v>
      </c>
      <c r="D39" s="61" t="s">
        <v>214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26989</v>
      </c>
      <c r="C40" s="63">
        <v>2457.2055574493311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90" t="s">
        <v>78</v>
      </c>
      <c r="B41" s="190"/>
      <c r="C41" s="190"/>
      <c r="D41" s="190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82" t="s">
        <v>215</v>
      </c>
      <c r="B45" s="183"/>
      <c r="C45" s="192">
        <v>1596112</v>
      </c>
      <c r="D45" s="192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82" t="s">
        <v>216</v>
      </c>
      <c r="B46" s="183"/>
      <c r="C46" s="192">
        <v>1237169</v>
      </c>
      <c r="D46" s="192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82" t="s">
        <v>139</v>
      </c>
      <c r="B47" s="183"/>
      <c r="C47" s="191" t="s">
        <v>393</v>
      </c>
      <c r="D47" s="191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59" t="s">
        <v>217</v>
      </c>
      <c r="B48" s="160"/>
      <c r="C48" s="187">
        <v>126232</v>
      </c>
      <c r="D48" s="188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84" t="s">
        <v>218</v>
      </c>
      <c r="B49" s="185"/>
      <c r="C49" s="192">
        <v>7104</v>
      </c>
      <c r="D49" s="192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82" t="s">
        <v>115</v>
      </c>
      <c r="B50" s="183"/>
      <c r="C50" s="186">
        <v>69.81</v>
      </c>
      <c r="D50" s="186"/>
      <c r="L50" s="136"/>
      <c r="M50" s="140"/>
      <c r="N50" s="140"/>
      <c r="O50" s="140"/>
      <c r="P50" s="140"/>
      <c r="Q50" s="136">
        <f>C45/C46</f>
        <v>1.2901325526261973</v>
      </c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82" t="s">
        <v>116</v>
      </c>
      <c r="B51" s="183"/>
      <c r="C51" s="186">
        <f>C50</f>
        <v>69.81</v>
      </c>
      <c r="D51" s="186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65" customFormat="1" ht="20.25" customHeight="1" x14ac:dyDescent="0.25">
      <c r="A52" s="182" t="s">
        <v>108</v>
      </c>
      <c r="B52" s="183"/>
      <c r="C52" s="186">
        <v>42.63</v>
      </c>
      <c r="D52" s="186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80" t="s">
        <v>109</v>
      </c>
      <c r="B53" s="181"/>
      <c r="C53" s="186">
        <v>44.23</v>
      </c>
      <c r="D53" s="186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  <row r="54" spans="1:24" s="1" customFormat="1" ht="12.75" x14ac:dyDescent="0.2">
      <c r="L54" s="109"/>
      <c r="M54" s="138"/>
      <c r="N54" s="138"/>
      <c r="O54" s="138"/>
      <c r="P54" s="138"/>
      <c r="Q54" s="109"/>
      <c r="R54" s="138"/>
      <c r="S54" s="138"/>
      <c r="T54" s="138"/>
      <c r="U54" s="138"/>
      <c r="V54" s="138"/>
      <c r="W54" s="138"/>
      <c r="X54" s="138"/>
    </row>
  </sheetData>
  <mergeCells count="41"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  <mergeCell ref="C53:D53"/>
    <mergeCell ref="C52:D52"/>
    <mergeCell ref="C51:D51"/>
    <mergeCell ref="C50:D50"/>
    <mergeCell ref="C49:D49"/>
    <mergeCell ref="A53:B53"/>
    <mergeCell ref="A52:B52"/>
    <mergeCell ref="A51:B51"/>
    <mergeCell ref="A50:B50"/>
    <mergeCell ref="A49:B49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4" t="s">
        <v>79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5" t="s">
        <v>219</v>
      </c>
      <c r="J2" s="195"/>
      <c r="K2" s="196"/>
      <c r="L2" s="196"/>
      <c r="M2" s="19"/>
    </row>
    <row r="3" spans="1:16" ht="30.75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6" ht="21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3155</v>
      </c>
      <c r="C5" s="69">
        <v>330.1</v>
      </c>
      <c r="D5" s="70" t="s">
        <v>220</v>
      </c>
      <c r="E5" s="68">
        <v>868</v>
      </c>
      <c r="F5" s="69">
        <v>299.58</v>
      </c>
      <c r="G5" s="70" t="s">
        <v>221</v>
      </c>
      <c r="H5" s="68">
        <v>1697</v>
      </c>
      <c r="I5" s="69">
        <v>342.67</v>
      </c>
      <c r="J5" s="70" t="s">
        <v>222</v>
      </c>
      <c r="K5" s="68">
        <v>590</v>
      </c>
      <c r="L5" s="71">
        <v>338.85</v>
      </c>
      <c r="M5" s="70" t="s">
        <v>223</v>
      </c>
    </row>
    <row r="6" spans="1:16" ht="12.75" customHeight="1" x14ac:dyDescent="0.25">
      <c r="A6" s="67" t="s">
        <v>25</v>
      </c>
      <c r="B6" s="68">
        <v>21761</v>
      </c>
      <c r="C6" s="69">
        <v>809.15</v>
      </c>
      <c r="D6" s="70" t="s">
        <v>224</v>
      </c>
      <c r="E6" s="68">
        <v>8787</v>
      </c>
      <c r="F6" s="69">
        <v>805.77</v>
      </c>
      <c r="G6" s="70" t="s">
        <v>225</v>
      </c>
      <c r="H6" s="68">
        <v>3644</v>
      </c>
      <c r="I6" s="69">
        <v>804.09</v>
      </c>
      <c r="J6" s="70" t="s">
        <v>226</v>
      </c>
      <c r="K6" s="68">
        <v>9330</v>
      </c>
      <c r="L6" s="71">
        <v>814.3</v>
      </c>
      <c r="M6" s="70" t="s">
        <v>227</v>
      </c>
    </row>
    <row r="7" spans="1:16" ht="12.75" customHeight="1" x14ac:dyDescent="0.25">
      <c r="A7" s="67" t="s">
        <v>26</v>
      </c>
      <c r="B7" s="68">
        <v>91875</v>
      </c>
      <c r="C7" s="69">
        <v>1247.49</v>
      </c>
      <c r="D7" s="70" t="s">
        <v>228</v>
      </c>
      <c r="E7" s="68">
        <v>48119</v>
      </c>
      <c r="F7" s="69">
        <v>1254.04</v>
      </c>
      <c r="G7" s="70" t="s">
        <v>229</v>
      </c>
      <c r="H7" s="68">
        <v>12303</v>
      </c>
      <c r="I7" s="69">
        <v>1277.03</v>
      </c>
      <c r="J7" s="70" t="s">
        <v>230</v>
      </c>
      <c r="K7" s="68">
        <v>31453</v>
      </c>
      <c r="L7" s="71">
        <v>1225.9100000000001</v>
      </c>
      <c r="M7" s="70" t="s">
        <v>148</v>
      </c>
    </row>
    <row r="8" spans="1:16" ht="12.75" customHeight="1" x14ac:dyDescent="0.25">
      <c r="A8" s="67" t="s">
        <v>27</v>
      </c>
      <c r="B8" s="68">
        <v>139072</v>
      </c>
      <c r="C8" s="69">
        <v>1768.63</v>
      </c>
      <c r="D8" s="70" t="s">
        <v>231</v>
      </c>
      <c r="E8" s="68">
        <v>81947</v>
      </c>
      <c r="F8" s="69">
        <v>1777.3</v>
      </c>
      <c r="G8" s="70" t="s">
        <v>232</v>
      </c>
      <c r="H8" s="68">
        <v>27134</v>
      </c>
      <c r="I8" s="69">
        <v>1763.71</v>
      </c>
      <c r="J8" s="70" t="s">
        <v>233</v>
      </c>
      <c r="K8" s="68">
        <v>29991</v>
      </c>
      <c r="L8" s="71">
        <v>1749.39</v>
      </c>
      <c r="M8" s="70" t="s">
        <v>234</v>
      </c>
    </row>
    <row r="9" spans="1:16" ht="12.75" customHeight="1" x14ac:dyDescent="0.25">
      <c r="A9" s="67" t="s">
        <v>28</v>
      </c>
      <c r="B9" s="68">
        <v>192209</v>
      </c>
      <c r="C9" s="69">
        <v>2245.16</v>
      </c>
      <c r="D9" s="70" t="s">
        <v>235</v>
      </c>
      <c r="E9" s="68">
        <v>120196</v>
      </c>
      <c r="F9" s="69">
        <v>2251.1799999999998</v>
      </c>
      <c r="G9" s="70" t="s">
        <v>236</v>
      </c>
      <c r="H9" s="68">
        <v>25696</v>
      </c>
      <c r="I9" s="69">
        <v>2241.38</v>
      </c>
      <c r="J9" s="70" t="s">
        <v>237</v>
      </c>
      <c r="K9" s="68">
        <v>46317</v>
      </c>
      <c r="L9" s="71">
        <v>2231.66</v>
      </c>
      <c r="M9" s="70" t="s">
        <v>238</v>
      </c>
    </row>
    <row r="10" spans="1:16" ht="12.75" customHeight="1" x14ac:dyDescent="0.25">
      <c r="A10" s="67" t="s">
        <v>29</v>
      </c>
      <c r="B10" s="68">
        <v>147683</v>
      </c>
      <c r="C10" s="69">
        <v>2762.71</v>
      </c>
      <c r="D10" s="70" t="s">
        <v>239</v>
      </c>
      <c r="E10" s="68">
        <v>106469</v>
      </c>
      <c r="F10" s="69">
        <v>2772.25</v>
      </c>
      <c r="G10" s="70" t="s">
        <v>240</v>
      </c>
      <c r="H10" s="68">
        <v>14006</v>
      </c>
      <c r="I10" s="69">
        <v>2758.1</v>
      </c>
      <c r="J10" s="70" t="s">
        <v>149</v>
      </c>
      <c r="K10" s="68">
        <v>27208</v>
      </c>
      <c r="L10" s="71">
        <v>2727.75</v>
      </c>
      <c r="M10" s="70" t="s">
        <v>241</v>
      </c>
    </row>
    <row r="11" spans="1:16" ht="12.75" customHeight="1" x14ac:dyDescent="0.25">
      <c r="A11" s="67" t="s">
        <v>30</v>
      </c>
      <c r="B11" s="68">
        <v>112531</v>
      </c>
      <c r="C11" s="69">
        <v>3228.25</v>
      </c>
      <c r="D11" s="70" t="s">
        <v>242</v>
      </c>
      <c r="E11" s="68">
        <v>88438</v>
      </c>
      <c r="F11" s="69">
        <v>3231.75</v>
      </c>
      <c r="G11" s="70" t="s">
        <v>243</v>
      </c>
      <c r="H11" s="68">
        <v>8263</v>
      </c>
      <c r="I11" s="69">
        <v>3189.98</v>
      </c>
      <c r="J11" s="70" t="s">
        <v>244</v>
      </c>
      <c r="K11" s="68">
        <v>15830</v>
      </c>
      <c r="L11" s="71">
        <v>3228.7</v>
      </c>
      <c r="M11" s="70" t="s">
        <v>245</v>
      </c>
    </row>
    <row r="12" spans="1:16" ht="12.75" customHeight="1" x14ac:dyDescent="0.25">
      <c r="A12" s="67" t="s">
        <v>31</v>
      </c>
      <c r="B12" s="68">
        <v>78454</v>
      </c>
      <c r="C12" s="69">
        <v>3733.65</v>
      </c>
      <c r="D12" s="70" t="s">
        <v>246</v>
      </c>
      <c r="E12" s="68">
        <v>66428</v>
      </c>
      <c r="F12" s="69">
        <v>3735.52</v>
      </c>
      <c r="G12" s="70" t="s">
        <v>247</v>
      </c>
      <c r="H12" s="68">
        <v>3208</v>
      </c>
      <c r="I12" s="69">
        <v>3711.09</v>
      </c>
      <c r="J12" s="70" t="s">
        <v>248</v>
      </c>
      <c r="K12" s="68">
        <v>8818</v>
      </c>
      <c r="L12" s="71">
        <v>3727.76</v>
      </c>
      <c r="M12" s="70" t="s">
        <v>150</v>
      </c>
    </row>
    <row r="13" spans="1:16" ht="12.75" customHeight="1" x14ac:dyDescent="0.25">
      <c r="A13" s="67" t="s">
        <v>32</v>
      </c>
      <c r="B13" s="68">
        <v>62396</v>
      </c>
      <c r="C13" s="69">
        <v>4231.71</v>
      </c>
      <c r="D13" s="70" t="s">
        <v>249</v>
      </c>
      <c r="E13" s="68">
        <v>54772</v>
      </c>
      <c r="F13" s="69">
        <v>4234.09</v>
      </c>
      <c r="G13" s="70" t="s">
        <v>250</v>
      </c>
      <c r="H13" s="68">
        <v>1527</v>
      </c>
      <c r="I13" s="69">
        <v>4205.1899999999996</v>
      </c>
      <c r="J13" s="70" t="s">
        <v>251</v>
      </c>
      <c r="K13" s="68">
        <v>6097</v>
      </c>
      <c r="L13" s="71">
        <v>4216.92</v>
      </c>
      <c r="M13" s="70" t="s">
        <v>252</v>
      </c>
    </row>
    <row r="14" spans="1:16" ht="12.75" customHeight="1" x14ac:dyDescent="0.25">
      <c r="A14" s="67" t="s">
        <v>33</v>
      </c>
      <c r="B14" s="68">
        <v>39602</v>
      </c>
      <c r="C14" s="69">
        <v>4730.47</v>
      </c>
      <c r="D14" s="70" t="s">
        <v>253</v>
      </c>
      <c r="E14" s="68">
        <v>35894</v>
      </c>
      <c r="F14" s="69">
        <v>4730.97</v>
      </c>
      <c r="G14" s="70" t="s">
        <v>254</v>
      </c>
      <c r="H14" s="68">
        <v>590</v>
      </c>
      <c r="I14" s="69">
        <v>4723.5200000000004</v>
      </c>
      <c r="J14" s="70" t="s">
        <v>255</v>
      </c>
      <c r="K14" s="68">
        <v>3118</v>
      </c>
      <c r="L14" s="71">
        <v>4725.9799999999996</v>
      </c>
      <c r="M14" s="70" t="s">
        <v>151</v>
      </c>
      <c r="P14" s="143" t="s">
        <v>88</v>
      </c>
    </row>
    <row r="15" spans="1:16" ht="12.75" customHeight="1" x14ac:dyDescent="0.25">
      <c r="A15" s="67" t="s">
        <v>34</v>
      </c>
      <c r="B15" s="68">
        <v>40209</v>
      </c>
      <c r="C15" s="69">
        <v>5426.77</v>
      </c>
      <c r="D15" s="70" t="s">
        <v>256</v>
      </c>
      <c r="E15" s="68">
        <v>36286</v>
      </c>
      <c r="F15" s="69">
        <v>5427.44</v>
      </c>
      <c r="G15" s="70" t="s">
        <v>257</v>
      </c>
      <c r="H15" s="68">
        <v>599</v>
      </c>
      <c r="I15" s="69">
        <v>5412.32</v>
      </c>
      <c r="J15" s="70" t="s">
        <v>153</v>
      </c>
      <c r="K15" s="68">
        <v>3324</v>
      </c>
      <c r="L15" s="71">
        <v>5422.06</v>
      </c>
      <c r="M15" s="70" t="s">
        <v>258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18782</v>
      </c>
      <c r="C16" s="69">
        <v>6407.86</v>
      </c>
      <c r="D16" s="70" t="s">
        <v>259</v>
      </c>
      <c r="E16" s="68">
        <v>17130</v>
      </c>
      <c r="F16" s="69">
        <v>6413.67</v>
      </c>
      <c r="G16" s="70" t="s">
        <v>260</v>
      </c>
      <c r="H16" s="68">
        <v>247</v>
      </c>
      <c r="I16" s="69">
        <v>6410.31</v>
      </c>
      <c r="J16" s="70" t="s">
        <v>261</v>
      </c>
      <c r="K16" s="68">
        <v>1405</v>
      </c>
      <c r="L16" s="71">
        <v>6336.67</v>
      </c>
      <c r="M16" s="70" t="s">
        <v>152</v>
      </c>
    </row>
    <row r="17" spans="1:13" ht="12.75" customHeight="1" x14ac:dyDescent="0.25">
      <c r="A17" s="67" t="s">
        <v>36</v>
      </c>
      <c r="B17" s="68">
        <v>7226</v>
      </c>
      <c r="C17" s="69">
        <v>7426.74</v>
      </c>
      <c r="D17" s="70" t="s">
        <v>262</v>
      </c>
      <c r="E17" s="68">
        <v>6843</v>
      </c>
      <c r="F17" s="69">
        <v>7427.6</v>
      </c>
      <c r="G17" s="70" t="s">
        <v>263</v>
      </c>
      <c r="H17" s="68">
        <v>74</v>
      </c>
      <c r="I17" s="69">
        <v>7434.8</v>
      </c>
      <c r="J17" s="70" t="s">
        <v>264</v>
      </c>
      <c r="K17" s="68">
        <v>309</v>
      </c>
      <c r="L17" s="71">
        <v>7405.8</v>
      </c>
      <c r="M17" s="70" t="s">
        <v>265</v>
      </c>
    </row>
    <row r="18" spans="1:13" ht="12.75" customHeight="1" x14ac:dyDescent="0.25">
      <c r="A18" s="67" t="s">
        <v>37</v>
      </c>
      <c r="B18" s="68">
        <v>8124</v>
      </c>
      <c r="C18" s="69">
        <v>9359.23</v>
      </c>
      <c r="D18" s="70" t="s">
        <v>266</v>
      </c>
      <c r="E18" s="68">
        <v>7927</v>
      </c>
      <c r="F18" s="69">
        <v>9360.9500000000007</v>
      </c>
      <c r="G18" s="70" t="s">
        <v>267</v>
      </c>
      <c r="H18" s="68">
        <v>35</v>
      </c>
      <c r="I18" s="69">
        <v>9194.35</v>
      </c>
      <c r="J18" s="70" t="s">
        <v>268</v>
      </c>
      <c r="K18" s="68">
        <v>162</v>
      </c>
      <c r="L18" s="71">
        <v>9310.5400000000009</v>
      </c>
      <c r="M18" s="70" t="s">
        <v>269</v>
      </c>
    </row>
    <row r="19" spans="1:13" ht="11.25" customHeight="1" x14ac:dyDescent="0.25">
      <c r="A19" s="72" t="s">
        <v>1</v>
      </c>
      <c r="B19" s="73">
        <v>963079</v>
      </c>
      <c r="C19" s="74">
        <v>2901.74</v>
      </c>
      <c r="D19" s="75" t="s">
        <v>186</v>
      </c>
      <c r="E19" s="73">
        <v>680104</v>
      </c>
      <c r="F19" s="74">
        <v>3156.26</v>
      </c>
      <c r="G19" s="75" t="s">
        <v>184</v>
      </c>
      <c r="H19" s="73">
        <v>99023</v>
      </c>
      <c r="I19" s="74">
        <v>2186.09</v>
      </c>
      <c r="J19" s="75" t="s">
        <v>127</v>
      </c>
      <c r="K19" s="73">
        <v>183952</v>
      </c>
      <c r="L19" s="76">
        <v>2346.0100000000002</v>
      </c>
      <c r="M19" s="75" t="s">
        <v>185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4" t="s">
        <v>83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5" t="str">
        <f>'stranica 3'!$I$2:$L$2</f>
        <v>stanje podataka: 30. lipnja 2021.</v>
      </c>
      <c r="J2" s="195"/>
      <c r="K2" s="196"/>
      <c r="L2" s="196"/>
      <c r="M2" s="111"/>
    </row>
    <row r="3" spans="1:13" ht="24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3" ht="26.25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107</v>
      </c>
      <c r="C5" s="69">
        <v>387.37</v>
      </c>
      <c r="D5" s="70" t="s">
        <v>270</v>
      </c>
      <c r="E5" s="68">
        <v>31</v>
      </c>
      <c r="F5" s="69">
        <v>303.23</v>
      </c>
      <c r="G5" s="70" t="s">
        <v>271</v>
      </c>
      <c r="H5" s="68">
        <v>1</v>
      </c>
      <c r="I5" s="69">
        <v>385.99</v>
      </c>
      <c r="J5" s="70" t="s">
        <v>272</v>
      </c>
      <c r="K5" s="68">
        <v>75</v>
      </c>
      <c r="L5" s="71">
        <v>422.16</v>
      </c>
      <c r="M5" s="70" t="s">
        <v>273</v>
      </c>
    </row>
    <row r="6" spans="1:13" ht="12.75" customHeight="1" x14ac:dyDescent="0.25">
      <c r="A6" s="67" t="s">
        <v>25</v>
      </c>
      <c r="B6" s="68">
        <v>8872</v>
      </c>
      <c r="C6" s="69">
        <v>786.51</v>
      </c>
      <c r="D6" s="70" t="s">
        <v>274</v>
      </c>
      <c r="E6" s="68">
        <v>6277</v>
      </c>
      <c r="F6" s="69">
        <v>785.06</v>
      </c>
      <c r="G6" s="70" t="s">
        <v>275</v>
      </c>
      <c r="H6" s="68">
        <v>173</v>
      </c>
      <c r="I6" s="69">
        <v>799.78</v>
      </c>
      <c r="J6" s="70" t="s">
        <v>276</v>
      </c>
      <c r="K6" s="68">
        <v>2422</v>
      </c>
      <c r="L6" s="71">
        <v>789.32</v>
      </c>
      <c r="M6" s="70" t="s">
        <v>154</v>
      </c>
    </row>
    <row r="7" spans="1:13" ht="12.75" customHeight="1" x14ac:dyDescent="0.25">
      <c r="A7" s="67" t="s">
        <v>26</v>
      </c>
      <c r="B7" s="68">
        <v>7758</v>
      </c>
      <c r="C7" s="69">
        <v>1268.07</v>
      </c>
      <c r="D7" s="70" t="s">
        <v>277</v>
      </c>
      <c r="E7" s="68">
        <v>3646</v>
      </c>
      <c r="F7" s="69">
        <v>1265.97</v>
      </c>
      <c r="G7" s="70" t="s">
        <v>278</v>
      </c>
      <c r="H7" s="68">
        <v>325</v>
      </c>
      <c r="I7" s="69">
        <v>1295.76</v>
      </c>
      <c r="J7" s="70" t="s">
        <v>279</v>
      </c>
      <c r="K7" s="68">
        <v>3787</v>
      </c>
      <c r="L7" s="71">
        <v>1267.72</v>
      </c>
      <c r="M7" s="70" t="s">
        <v>280</v>
      </c>
    </row>
    <row r="8" spans="1:13" ht="12.75" customHeight="1" x14ac:dyDescent="0.25">
      <c r="A8" s="67" t="s">
        <v>27</v>
      </c>
      <c r="B8" s="68">
        <v>13907</v>
      </c>
      <c r="C8" s="69">
        <v>1786.52</v>
      </c>
      <c r="D8" s="70" t="s">
        <v>281</v>
      </c>
      <c r="E8" s="68">
        <v>7966</v>
      </c>
      <c r="F8" s="69">
        <v>1794.08</v>
      </c>
      <c r="G8" s="70" t="s">
        <v>282</v>
      </c>
      <c r="H8" s="68">
        <v>731</v>
      </c>
      <c r="I8" s="69">
        <v>1796.41</v>
      </c>
      <c r="J8" s="70" t="s">
        <v>283</v>
      </c>
      <c r="K8" s="68">
        <v>5210</v>
      </c>
      <c r="L8" s="71">
        <v>1773.59</v>
      </c>
      <c r="M8" s="70" t="s">
        <v>284</v>
      </c>
    </row>
    <row r="9" spans="1:13" ht="12.75" customHeight="1" x14ac:dyDescent="0.25">
      <c r="A9" s="67" t="s">
        <v>28</v>
      </c>
      <c r="B9" s="68">
        <v>55536</v>
      </c>
      <c r="C9" s="69">
        <v>2248.5700000000002</v>
      </c>
      <c r="D9" s="70" t="s">
        <v>285</v>
      </c>
      <c r="E9" s="68">
        <v>35433</v>
      </c>
      <c r="F9" s="69">
        <v>2255.5100000000002</v>
      </c>
      <c r="G9" s="70" t="s">
        <v>286</v>
      </c>
      <c r="H9" s="68">
        <v>3126</v>
      </c>
      <c r="I9" s="69">
        <v>2234.9299999999998</v>
      </c>
      <c r="J9" s="70" t="s">
        <v>287</v>
      </c>
      <c r="K9" s="68">
        <v>16977</v>
      </c>
      <c r="L9" s="71">
        <v>2236.61</v>
      </c>
      <c r="M9" s="70" t="s">
        <v>288</v>
      </c>
    </row>
    <row r="10" spans="1:13" ht="12.75" customHeight="1" x14ac:dyDescent="0.25">
      <c r="A10" s="67" t="s">
        <v>29</v>
      </c>
      <c r="B10" s="68">
        <v>40996</v>
      </c>
      <c r="C10" s="69">
        <v>2798.61</v>
      </c>
      <c r="D10" s="70" t="s">
        <v>289</v>
      </c>
      <c r="E10" s="68">
        <v>32433</v>
      </c>
      <c r="F10" s="69">
        <v>2814.12</v>
      </c>
      <c r="G10" s="70" t="s">
        <v>290</v>
      </c>
      <c r="H10" s="68">
        <v>1845</v>
      </c>
      <c r="I10" s="69">
        <v>2818.99</v>
      </c>
      <c r="J10" s="70" t="s">
        <v>291</v>
      </c>
      <c r="K10" s="68">
        <v>6718</v>
      </c>
      <c r="L10" s="71">
        <v>2718.18</v>
      </c>
      <c r="M10" s="70" t="s">
        <v>292</v>
      </c>
    </row>
    <row r="11" spans="1:13" ht="12.75" customHeight="1" x14ac:dyDescent="0.25">
      <c r="A11" s="67" t="s">
        <v>30</v>
      </c>
      <c r="B11" s="68">
        <v>30415</v>
      </c>
      <c r="C11" s="69">
        <v>3240.7</v>
      </c>
      <c r="D11" s="70" t="s">
        <v>293</v>
      </c>
      <c r="E11" s="68">
        <v>25851</v>
      </c>
      <c r="F11" s="69">
        <v>3243.15</v>
      </c>
      <c r="G11" s="70" t="s">
        <v>294</v>
      </c>
      <c r="H11" s="68">
        <v>1219</v>
      </c>
      <c r="I11" s="69">
        <v>3224.59</v>
      </c>
      <c r="J11" s="70" t="s">
        <v>295</v>
      </c>
      <c r="K11" s="68">
        <v>3345</v>
      </c>
      <c r="L11" s="71">
        <v>3227.59</v>
      </c>
      <c r="M11" s="70" t="s">
        <v>296</v>
      </c>
    </row>
    <row r="12" spans="1:13" ht="12.75" customHeight="1" x14ac:dyDescent="0.25">
      <c r="A12" s="67" t="s">
        <v>31</v>
      </c>
      <c r="B12" s="68">
        <v>23683</v>
      </c>
      <c r="C12" s="69">
        <v>3732.06</v>
      </c>
      <c r="D12" s="70" t="s">
        <v>297</v>
      </c>
      <c r="E12" s="68">
        <v>21104</v>
      </c>
      <c r="F12" s="69">
        <v>3733.53</v>
      </c>
      <c r="G12" s="70" t="s">
        <v>298</v>
      </c>
      <c r="H12" s="68">
        <v>829</v>
      </c>
      <c r="I12" s="69">
        <v>3703.38</v>
      </c>
      <c r="J12" s="70" t="s">
        <v>299</v>
      </c>
      <c r="K12" s="68">
        <v>1750</v>
      </c>
      <c r="L12" s="71">
        <v>3727.9</v>
      </c>
      <c r="M12" s="70" t="s">
        <v>300</v>
      </c>
    </row>
    <row r="13" spans="1:13" ht="12.75" customHeight="1" x14ac:dyDescent="0.25">
      <c r="A13" s="67" t="s">
        <v>32</v>
      </c>
      <c r="B13" s="68">
        <v>18370</v>
      </c>
      <c r="C13" s="69">
        <v>4225.88</v>
      </c>
      <c r="D13" s="70" t="s">
        <v>301</v>
      </c>
      <c r="E13" s="68">
        <v>16410</v>
      </c>
      <c r="F13" s="69">
        <v>4227.76</v>
      </c>
      <c r="G13" s="70" t="s">
        <v>302</v>
      </c>
      <c r="H13" s="68">
        <v>572</v>
      </c>
      <c r="I13" s="69">
        <v>4209.42</v>
      </c>
      <c r="J13" s="70" t="s">
        <v>303</v>
      </c>
      <c r="K13" s="68">
        <v>1388</v>
      </c>
      <c r="L13" s="71">
        <v>4210.53</v>
      </c>
      <c r="M13" s="70" t="s">
        <v>304</v>
      </c>
    </row>
    <row r="14" spans="1:13" ht="12.75" customHeight="1" x14ac:dyDescent="0.25">
      <c r="A14" s="67" t="s">
        <v>33</v>
      </c>
      <c r="B14" s="68">
        <v>10177</v>
      </c>
      <c r="C14" s="69">
        <v>4728.16</v>
      </c>
      <c r="D14" s="70" t="s">
        <v>305</v>
      </c>
      <c r="E14" s="68">
        <v>9375</v>
      </c>
      <c r="F14" s="69">
        <v>4728.5</v>
      </c>
      <c r="G14" s="70" t="s">
        <v>306</v>
      </c>
      <c r="H14" s="68">
        <v>220</v>
      </c>
      <c r="I14" s="69">
        <v>4719.2</v>
      </c>
      <c r="J14" s="70" t="s">
        <v>307</v>
      </c>
      <c r="K14" s="68">
        <v>582</v>
      </c>
      <c r="L14" s="71">
        <v>4726</v>
      </c>
      <c r="M14" s="70" t="s">
        <v>308</v>
      </c>
    </row>
    <row r="15" spans="1:13" ht="12.75" customHeight="1" x14ac:dyDescent="0.25">
      <c r="A15" s="67" t="s">
        <v>34</v>
      </c>
      <c r="B15" s="68">
        <v>10285</v>
      </c>
      <c r="C15" s="69">
        <v>5423.2</v>
      </c>
      <c r="D15" s="70" t="s">
        <v>309</v>
      </c>
      <c r="E15" s="68">
        <v>9543</v>
      </c>
      <c r="F15" s="69">
        <v>5424.81</v>
      </c>
      <c r="G15" s="70" t="s">
        <v>310</v>
      </c>
      <c r="H15" s="68">
        <v>190</v>
      </c>
      <c r="I15" s="69">
        <v>5401.46</v>
      </c>
      <c r="J15" s="70" t="s">
        <v>311</v>
      </c>
      <c r="K15" s="68">
        <v>552</v>
      </c>
      <c r="L15" s="71">
        <v>5402.87</v>
      </c>
      <c r="M15" s="70" t="s">
        <v>312</v>
      </c>
    </row>
    <row r="16" spans="1:13" ht="12.75" customHeight="1" x14ac:dyDescent="0.25">
      <c r="A16" s="67" t="s">
        <v>35</v>
      </c>
      <c r="B16" s="68">
        <v>4840</v>
      </c>
      <c r="C16" s="69">
        <v>6402.77</v>
      </c>
      <c r="D16" s="70" t="s">
        <v>313</v>
      </c>
      <c r="E16" s="68">
        <v>4572</v>
      </c>
      <c r="F16" s="69">
        <v>6409.37</v>
      </c>
      <c r="G16" s="70" t="s">
        <v>314</v>
      </c>
      <c r="H16" s="68">
        <v>96</v>
      </c>
      <c r="I16" s="69">
        <v>6397.31</v>
      </c>
      <c r="J16" s="70" t="s">
        <v>315</v>
      </c>
      <c r="K16" s="68">
        <v>172</v>
      </c>
      <c r="L16" s="71">
        <v>6230.28</v>
      </c>
      <c r="M16" s="70" t="s">
        <v>316</v>
      </c>
    </row>
    <row r="17" spans="1:13" ht="12.75" customHeight="1" x14ac:dyDescent="0.25">
      <c r="A17" s="67" t="s">
        <v>36</v>
      </c>
      <c r="B17" s="68">
        <v>1819</v>
      </c>
      <c r="C17" s="69">
        <v>7378.6</v>
      </c>
      <c r="D17" s="70" t="s">
        <v>317</v>
      </c>
      <c r="E17" s="68">
        <v>1772</v>
      </c>
      <c r="F17" s="69">
        <v>7376.89</v>
      </c>
      <c r="G17" s="70" t="s">
        <v>318</v>
      </c>
      <c r="H17" s="68">
        <v>33</v>
      </c>
      <c r="I17" s="69">
        <v>7494.98</v>
      </c>
      <c r="J17" s="70" t="s">
        <v>155</v>
      </c>
      <c r="K17" s="68">
        <v>14</v>
      </c>
      <c r="L17" s="71">
        <v>7321.1</v>
      </c>
      <c r="M17" s="70" t="s">
        <v>122</v>
      </c>
    </row>
    <row r="18" spans="1:13" ht="12.75" customHeight="1" x14ac:dyDescent="0.25">
      <c r="A18" s="67" t="s">
        <v>37</v>
      </c>
      <c r="B18" s="68">
        <v>889</v>
      </c>
      <c r="C18" s="69">
        <v>8529.8700000000008</v>
      </c>
      <c r="D18" s="70" t="s">
        <v>319</v>
      </c>
      <c r="E18" s="68">
        <v>871</v>
      </c>
      <c r="F18" s="69">
        <v>8522.75</v>
      </c>
      <c r="G18" s="70" t="s">
        <v>320</v>
      </c>
      <c r="H18" s="68">
        <v>16</v>
      </c>
      <c r="I18" s="69">
        <v>8861.1299999999992</v>
      </c>
      <c r="J18" s="70" t="s">
        <v>321</v>
      </c>
      <c r="K18" s="68">
        <v>2</v>
      </c>
      <c r="L18" s="71">
        <v>8979.36</v>
      </c>
      <c r="M18" s="70" t="s">
        <v>137</v>
      </c>
    </row>
    <row r="19" spans="1:13" ht="11.25" customHeight="1" x14ac:dyDescent="0.25">
      <c r="A19" s="72" t="s">
        <v>1</v>
      </c>
      <c r="B19" s="73">
        <v>227654</v>
      </c>
      <c r="C19" s="74">
        <v>3082.67</v>
      </c>
      <c r="D19" s="75" t="s">
        <v>322</v>
      </c>
      <c r="E19" s="73">
        <v>175284</v>
      </c>
      <c r="F19" s="74">
        <v>3268.64</v>
      </c>
      <c r="G19" s="75" t="s">
        <v>323</v>
      </c>
      <c r="H19" s="73">
        <v>9376</v>
      </c>
      <c r="I19" s="74">
        <v>2830.3</v>
      </c>
      <c r="J19" s="75" t="s">
        <v>324</v>
      </c>
      <c r="K19" s="73">
        <v>42994</v>
      </c>
      <c r="L19" s="76">
        <v>2379.5300000000002</v>
      </c>
      <c r="M19" s="75" t="s">
        <v>325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4" t="s">
        <v>84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5" t="str">
        <f>'stranica 3'!$I$2:$L$2</f>
        <v>stanje podataka: 30. lipnja 2021.</v>
      </c>
      <c r="J2" s="195"/>
      <c r="K2" s="196"/>
      <c r="L2" s="196"/>
      <c r="M2" s="111"/>
    </row>
    <row r="3" spans="1:13" ht="24" customHeight="1" x14ac:dyDescent="0.25">
      <c r="A3" s="197" t="s">
        <v>20</v>
      </c>
      <c r="B3" s="199" t="s">
        <v>21</v>
      </c>
      <c r="C3" s="200"/>
      <c r="D3" s="201"/>
      <c r="E3" s="199" t="s">
        <v>81</v>
      </c>
      <c r="F3" s="200"/>
      <c r="G3" s="201"/>
      <c r="H3" s="199" t="s">
        <v>82</v>
      </c>
      <c r="I3" s="200"/>
      <c r="J3" s="201"/>
      <c r="K3" s="199" t="s">
        <v>22</v>
      </c>
      <c r="L3" s="200"/>
      <c r="M3" s="201"/>
    </row>
    <row r="4" spans="1:13" ht="26.25" customHeight="1" x14ac:dyDescent="0.25">
      <c r="A4" s="198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3048</v>
      </c>
      <c r="C5" s="69">
        <v>328.09</v>
      </c>
      <c r="D5" s="70" t="s">
        <v>156</v>
      </c>
      <c r="E5" s="68">
        <v>837</v>
      </c>
      <c r="F5" s="69">
        <v>299.44</v>
      </c>
      <c r="G5" s="70" t="s">
        <v>326</v>
      </c>
      <c r="H5" s="68">
        <v>1696</v>
      </c>
      <c r="I5" s="69">
        <v>342.64</v>
      </c>
      <c r="J5" s="70" t="s">
        <v>327</v>
      </c>
      <c r="K5" s="68">
        <v>515</v>
      </c>
      <c r="L5" s="71">
        <v>326.72000000000003</v>
      </c>
      <c r="M5" s="70" t="s">
        <v>328</v>
      </c>
    </row>
    <row r="6" spans="1:13" ht="12.75" customHeight="1" x14ac:dyDescent="0.25">
      <c r="A6" s="67" t="s">
        <v>25</v>
      </c>
      <c r="B6" s="68">
        <v>12889</v>
      </c>
      <c r="C6" s="69">
        <v>824.73</v>
      </c>
      <c r="D6" s="70" t="s">
        <v>329</v>
      </c>
      <c r="E6" s="68">
        <v>2510</v>
      </c>
      <c r="F6" s="69">
        <v>857.56</v>
      </c>
      <c r="G6" s="70" t="s">
        <v>330</v>
      </c>
      <c r="H6" s="68">
        <v>3471</v>
      </c>
      <c r="I6" s="69">
        <v>804.31</v>
      </c>
      <c r="J6" s="70" t="s">
        <v>331</v>
      </c>
      <c r="K6" s="68">
        <v>6908</v>
      </c>
      <c r="L6" s="71">
        <v>823.05</v>
      </c>
      <c r="M6" s="70" t="s">
        <v>332</v>
      </c>
    </row>
    <row r="7" spans="1:13" ht="12.75" customHeight="1" x14ac:dyDescent="0.25">
      <c r="A7" s="67" t="s">
        <v>26</v>
      </c>
      <c r="B7" s="68">
        <v>84117</v>
      </c>
      <c r="C7" s="69">
        <v>1245.5899999999999</v>
      </c>
      <c r="D7" s="70" t="s">
        <v>157</v>
      </c>
      <c r="E7" s="68">
        <v>44473</v>
      </c>
      <c r="F7" s="69">
        <v>1253.06</v>
      </c>
      <c r="G7" s="70" t="s">
        <v>158</v>
      </c>
      <c r="H7" s="68">
        <v>11978</v>
      </c>
      <c r="I7" s="69">
        <v>1276.52</v>
      </c>
      <c r="J7" s="70" t="s">
        <v>333</v>
      </c>
      <c r="K7" s="68">
        <v>27666</v>
      </c>
      <c r="L7" s="71">
        <v>1220.18</v>
      </c>
      <c r="M7" s="70" t="s">
        <v>334</v>
      </c>
    </row>
    <row r="8" spans="1:13" ht="12.75" customHeight="1" x14ac:dyDescent="0.25">
      <c r="A8" s="67" t="s">
        <v>27</v>
      </c>
      <c r="B8" s="68">
        <v>125165</v>
      </c>
      <c r="C8" s="69">
        <v>1766.64</v>
      </c>
      <c r="D8" s="70" t="s">
        <v>335</v>
      </c>
      <c r="E8" s="68">
        <v>73981</v>
      </c>
      <c r="F8" s="69">
        <v>1775.49</v>
      </c>
      <c r="G8" s="70" t="s">
        <v>149</v>
      </c>
      <c r="H8" s="68">
        <v>26403</v>
      </c>
      <c r="I8" s="69">
        <v>1762.8</v>
      </c>
      <c r="J8" s="70" t="s">
        <v>336</v>
      </c>
      <c r="K8" s="68">
        <v>24781</v>
      </c>
      <c r="L8" s="71">
        <v>1744.3</v>
      </c>
      <c r="M8" s="70" t="s">
        <v>337</v>
      </c>
    </row>
    <row r="9" spans="1:13" ht="12.75" customHeight="1" x14ac:dyDescent="0.25">
      <c r="A9" s="67" t="s">
        <v>28</v>
      </c>
      <c r="B9" s="68">
        <v>136673</v>
      </c>
      <c r="C9" s="69">
        <v>2243.7800000000002</v>
      </c>
      <c r="D9" s="70" t="s">
        <v>338</v>
      </c>
      <c r="E9" s="68">
        <v>84763</v>
      </c>
      <c r="F9" s="69">
        <v>2249.37</v>
      </c>
      <c r="G9" s="70" t="s">
        <v>339</v>
      </c>
      <c r="H9" s="68">
        <v>22570</v>
      </c>
      <c r="I9" s="69">
        <v>2242.27</v>
      </c>
      <c r="J9" s="70" t="s">
        <v>159</v>
      </c>
      <c r="K9" s="68">
        <v>29340</v>
      </c>
      <c r="L9" s="71">
        <v>2228.79</v>
      </c>
      <c r="M9" s="70" t="s">
        <v>138</v>
      </c>
    </row>
    <row r="10" spans="1:13" ht="12.75" customHeight="1" x14ac:dyDescent="0.25">
      <c r="A10" s="67" t="s">
        <v>29</v>
      </c>
      <c r="B10" s="68">
        <v>106687</v>
      </c>
      <c r="C10" s="69">
        <v>2748.92</v>
      </c>
      <c r="D10" s="70" t="s">
        <v>340</v>
      </c>
      <c r="E10" s="68">
        <v>74036</v>
      </c>
      <c r="F10" s="69">
        <v>2753.92</v>
      </c>
      <c r="G10" s="70" t="s">
        <v>341</v>
      </c>
      <c r="H10" s="68">
        <v>12161</v>
      </c>
      <c r="I10" s="69">
        <v>2748.86</v>
      </c>
      <c r="J10" s="70" t="s">
        <v>342</v>
      </c>
      <c r="K10" s="68">
        <v>20490</v>
      </c>
      <c r="L10" s="71">
        <v>2730.89</v>
      </c>
      <c r="M10" s="70" t="s">
        <v>343</v>
      </c>
    </row>
    <row r="11" spans="1:13" ht="12.75" customHeight="1" x14ac:dyDescent="0.25">
      <c r="A11" s="67" t="s">
        <v>30</v>
      </c>
      <c r="B11" s="68">
        <v>82116</v>
      </c>
      <c r="C11" s="69">
        <v>3223.64</v>
      </c>
      <c r="D11" s="70" t="s">
        <v>344</v>
      </c>
      <c r="E11" s="68">
        <v>62587</v>
      </c>
      <c r="F11" s="69">
        <v>3227.04</v>
      </c>
      <c r="G11" s="70" t="s">
        <v>345</v>
      </c>
      <c r="H11" s="68">
        <v>7044</v>
      </c>
      <c r="I11" s="69">
        <v>3183.99</v>
      </c>
      <c r="J11" s="70" t="s">
        <v>346</v>
      </c>
      <c r="K11" s="68">
        <v>12485</v>
      </c>
      <c r="L11" s="71">
        <v>3229</v>
      </c>
      <c r="M11" s="70" t="s">
        <v>160</v>
      </c>
    </row>
    <row r="12" spans="1:13" ht="12.75" customHeight="1" x14ac:dyDescent="0.25">
      <c r="A12" s="67" t="s">
        <v>31</v>
      </c>
      <c r="B12" s="68">
        <v>54771</v>
      </c>
      <c r="C12" s="69">
        <v>3734.34</v>
      </c>
      <c r="D12" s="70" t="s">
        <v>347</v>
      </c>
      <c r="E12" s="68">
        <v>45324</v>
      </c>
      <c r="F12" s="69">
        <v>3736.45</v>
      </c>
      <c r="G12" s="70" t="s">
        <v>348</v>
      </c>
      <c r="H12" s="68">
        <v>2379</v>
      </c>
      <c r="I12" s="69">
        <v>3713.78</v>
      </c>
      <c r="J12" s="70" t="s">
        <v>349</v>
      </c>
      <c r="K12" s="68">
        <v>7068</v>
      </c>
      <c r="L12" s="71">
        <v>3727.72</v>
      </c>
      <c r="M12" s="70" t="s">
        <v>350</v>
      </c>
    </row>
    <row r="13" spans="1:13" ht="12.75" customHeight="1" x14ac:dyDescent="0.25">
      <c r="A13" s="67" t="s">
        <v>32</v>
      </c>
      <c r="B13" s="68">
        <v>44026</v>
      </c>
      <c r="C13" s="69">
        <v>4234.1400000000003</v>
      </c>
      <c r="D13" s="70" t="s">
        <v>351</v>
      </c>
      <c r="E13" s="68">
        <v>38362</v>
      </c>
      <c r="F13" s="69">
        <v>4236.8</v>
      </c>
      <c r="G13" s="70" t="s">
        <v>352</v>
      </c>
      <c r="H13" s="68">
        <v>955</v>
      </c>
      <c r="I13" s="69">
        <v>4202.66</v>
      </c>
      <c r="J13" s="70" t="s">
        <v>353</v>
      </c>
      <c r="K13" s="68">
        <v>4709</v>
      </c>
      <c r="L13" s="71">
        <v>4218.8100000000004</v>
      </c>
      <c r="M13" s="70" t="s">
        <v>354</v>
      </c>
    </row>
    <row r="14" spans="1:13" ht="12.75" customHeight="1" x14ac:dyDescent="0.25">
      <c r="A14" s="67" t="s">
        <v>33</v>
      </c>
      <c r="B14" s="68">
        <v>29425</v>
      </c>
      <c r="C14" s="69">
        <v>4731.2700000000004</v>
      </c>
      <c r="D14" s="70" t="s">
        <v>355</v>
      </c>
      <c r="E14" s="68">
        <v>26519</v>
      </c>
      <c r="F14" s="69">
        <v>4731.84</v>
      </c>
      <c r="G14" s="70" t="s">
        <v>356</v>
      </c>
      <c r="H14" s="68">
        <v>370</v>
      </c>
      <c r="I14" s="69">
        <v>4726.09</v>
      </c>
      <c r="J14" s="70" t="s">
        <v>357</v>
      </c>
      <c r="K14" s="68">
        <v>2536</v>
      </c>
      <c r="L14" s="71">
        <v>4725.97</v>
      </c>
      <c r="M14" s="70" t="s">
        <v>358</v>
      </c>
    </row>
    <row r="15" spans="1:13" ht="12.75" customHeight="1" x14ac:dyDescent="0.25">
      <c r="A15" s="67" t="s">
        <v>34</v>
      </c>
      <c r="B15" s="68">
        <v>29924</v>
      </c>
      <c r="C15" s="69">
        <v>5428</v>
      </c>
      <c r="D15" s="70" t="s">
        <v>359</v>
      </c>
      <c r="E15" s="68">
        <v>26743</v>
      </c>
      <c r="F15" s="69">
        <v>5428.38</v>
      </c>
      <c r="G15" s="70" t="s">
        <v>360</v>
      </c>
      <c r="H15" s="68">
        <v>409</v>
      </c>
      <c r="I15" s="69">
        <v>5417.36</v>
      </c>
      <c r="J15" s="70" t="s">
        <v>361</v>
      </c>
      <c r="K15" s="68">
        <v>2772</v>
      </c>
      <c r="L15" s="71">
        <v>5425.88</v>
      </c>
      <c r="M15" s="70" t="s">
        <v>362</v>
      </c>
    </row>
    <row r="16" spans="1:13" ht="12.75" customHeight="1" x14ac:dyDescent="0.25">
      <c r="A16" s="67" t="s">
        <v>35</v>
      </c>
      <c r="B16" s="68">
        <v>13942</v>
      </c>
      <c r="C16" s="69">
        <v>6409.63</v>
      </c>
      <c r="D16" s="70" t="s">
        <v>363</v>
      </c>
      <c r="E16" s="68">
        <v>12558</v>
      </c>
      <c r="F16" s="69">
        <v>6415.23</v>
      </c>
      <c r="G16" s="70" t="s">
        <v>161</v>
      </c>
      <c r="H16" s="68">
        <v>151</v>
      </c>
      <c r="I16" s="69">
        <v>6418.58</v>
      </c>
      <c r="J16" s="70" t="s">
        <v>364</v>
      </c>
      <c r="K16" s="68">
        <v>1233</v>
      </c>
      <c r="L16" s="71">
        <v>6351.51</v>
      </c>
      <c r="M16" s="70" t="s">
        <v>365</v>
      </c>
    </row>
    <row r="17" spans="1:13" ht="12.75" customHeight="1" x14ac:dyDescent="0.25">
      <c r="A17" s="67" t="s">
        <v>36</v>
      </c>
      <c r="B17" s="68">
        <v>5407</v>
      </c>
      <c r="C17" s="69">
        <v>7442.93</v>
      </c>
      <c r="D17" s="70" t="s">
        <v>366</v>
      </c>
      <c r="E17" s="68">
        <v>5071</v>
      </c>
      <c r="F17" s="69">
        <v>7445.32</v>
      </c>
      <c r="G17" s="70" t="s">
        <v>367</v>
      </c>
      <c r="H17" s="68">
        <v>41</v>
      </c>
      <c r="I17" s="69">
        <v>7386.36</v>
      </c>
      <c r="J17" s="70" t="s">
        <v>368</v>
      </c>
      <c r="K17" s="68">
        <v>295</v>
      </c>
      <c r="L17" s="71">
        <v>7409.82</v>
      </c>
      <c r="M17" s="70" t="s">
        <v>369</v>
      </c>
    </row>
    <row r="18" spans="1:13" ht="12.75" customHeight="1" x14ac:dyDescent="0.25">
      <c r="A18" s="67" t="s">
        <v>37</v>
      </c>
      <c r="B18" s="68">
        <v>7235</v>
      </c>
      <c r="C18" s="69">
        <v>9461.1299999999992</v>
      </c>
      <c r="D18" s="70" t="s">
        <v>370</v>
      </c>
      <c r="E18" s="68">
        <v>7056</v>
      </c>
      <c r="F18" s="69">
        <v>9464.42</v>
      </c>
      <c r="G18" s="70" t="s">
        <v>371</v>
      </c>
      <c r="H18" s="68">
        <v>19</v>
      </c>
      <c r="I18" s="69">
        <v>9474.9500000000007</v>
      </c>
      <c r="J18" s="70" t="s">
        <v>162</v>
      </c>
      <c r="K18" s="68">
        <v>160</v>
      </c>
      <c r="L18" s="71">
        <v>9314.68</v>
      </c>
      <c r="M18" s="70" t="s">
        <v>372</v>
      </c>
    </row>
    <row r="19" spans="1:13" ht="11.25" customHeight="1" x14ac:dyDescent="0.25">
      <c r="A19" s="72" t="s">
        <v>1</v>
      </c>
      <c r="B19" s="73">
        <v>735425</v>
      </c>
      <c r="C19" s="74">
        <v>2845.74</v>
      </c>
      <c r="D19" s="75" t="s">
        <v>373</v>
      </c>
      <c r="E19" s="73">
        <v>504820</v>
      </c>
      <c r="F19" s="74">
        <v>3117.24</v>
      </c>
      <c r="G19" s="75" t="s">
        <v>374</v>
      </c>
      <c r="H19" s="73">
        <v>89647</v>
      </c>
      <c r="I19" s="74">
        <v>2118.71</v>
      </c>
      <c r="J19" s="75" t="s">
        <v>375</v>
      </c>
      <c r="K19" s="73">
        <v>140958</v>
      </c>
      <c r="L19" s="76">
        <v>2335.7800000000002</v>
      </c>
      <c r="M19" s="75" t="s">
        <v>376</v>
      </c>
    </row>
    <row r="20" spans="1:13" x14ac:dyDescent="0.25">
      <c r="A20" s="193" t="s">
        <v>78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7" sqref="C7:E27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2" t="s">
        <v>40</v>
      </c>
      <c r="B1" s="202"/>
      <c r="C1" s="202"/>
      <c r="D1" s="202"/>
      <c r="E1" s="202"/>
    </row>
    <row r="2" spans="1:9" ht="6" customHeight="1" x14ac:dyDescent="0.2"/>
    <row r="3" spans="1:9" ht="12" customHeight="1" x14ac:dyDescent="0.2">
      <c r="B3" s="66"/>
      <c r="C3" s="195" t="s">
        <v>219</v>
      </c>
      <c r="D3" s="195"/>
      <c r="E3" s="195"/>
      <c r="F3" s="110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6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07"/>
      <c r="B7" s="98" t="s">
        <v>45</v>
      </c>
      <c r="C7" s="144">
        <v>7956</v>
      </c>
      <c r="D7" s="145">
        <v>4489.67</v>
      </c>
      <c r="E7" s="118" t="s">
        <v>377</v>
      </c>
      <c r="F7" s="94">
        <v>32</v>
      </c>
    </row>
    <row r="8" spans="1:9" ht="49.5" customHeight="1" x14ac:dyDescent="0.2">
      <c r="A8" s="207"/>
      <c r="B8" s="99" t="s">
        <v>46</v>
      </c>
      <c r="C8" s="144">
        <v>8891</v>
      </c>
      <c r="D8" s="145">
        <v>4394.2299999999996</v>
      </c>
      <c r="E8" s="118" t="s">
        <v>378</v>
      </c>
      <c r="F8" s="94">
        <v>34</v>
      </c>
    </row>
    <row r="9" spans="1:9" ht="16.5" customHeight="1" x14ac:dyDescent="0.2">
      <c r="A9" s="207"/>
      <c r="B9" s="100" t="s">
        <v>47</v>
      </c>
      <c r="C9" s="146">
        <v>612</v>
      </c>
      <c r="D9" s="147">
        <v>4280.09</v>
      </c>
      <c r="E9" s="117" t="s">
        <v>379</v>
      </c>
      <c r="F9" s="94">
        <v>31</v>
      </c>
    </row>
    <row r="10" spans="1:9" ht="21.75" customHeight="1" x14ac:dyDescent="0.2">
      <c r="A10" s="158" t="s">
        <v>48</v>
      </c>
      <c r="B10" s="100" t="s">
        <v>106</v>
      </c>
      <c r="C10" s="146">
        <v>148</v>
      </c>
      <c r="D10" s="147">
        <v>5141.79</v>
      </c>
      <c r="E10" s="117" t="s">
        <v>100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15865</v>
      </c>
      <c r="D11" s="149">
        <v>3992.17</v>
      </c>
      <c r="E11" s="116" t="s">
        <v>380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2977</v>
      </c>
      <c r="D12" s="151">
        <v>2569.48</v>
      </c>
      <c r="E12" s="116" t="s">
        <v>381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2499</v>
      </c>
      <c r="D13" s="151">
        <v>4052.93</v>
      </c>
      <c r="E13" s="116" t="s">
        <v>382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70838</v>
      </c>
      <c r="D14" s="149">
        <v>6037.19</v>
      </c>
      <c r="E14" s="116" t="s">
        <v>383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48790</v>
      </c>
      <c r="D15" s="149">
        <v>2880.44</v>
      </c>
      <c r="E15" s="116" t="s">
        <v>384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4642</v>
      </c>
      <c r="D16" s="151">
        <v>3349.55</v>
      </c>
      <c r="E16" s="117" t="s">
        <v>100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159</v>
      </c>
      <c r="D17" s="155">
        <v>3333.69</v>
      </c>
      <c r="E17" s="116" t="s">
        <v>163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7356</v>
      </c>
      <c r="D18" s="155">
        <v>2987.34</v>
      </c>
      <c r="E18" s="121" t="s">
        <v>385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687</v>
      </c>
      <c r="D19" s="151">
        <v>10300.129999999999</v>
      </c>
      <c r="E19" s="116" t="s">
        <v>386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79</v>
      </c>
      <c r="D20" s="151">
        <v>3495.74</v>
      </c>
      <c r="E20" s="116" t="s">
        <v>387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29</v>
      </c>
      <c r="D21" s="151">
        <v>3837.46</v>
      </c>
      <c r="E21" s="117" t="s">
        <v>100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132</v>
      </c>
      <c r="D22" s="151">
        <v>9283.2900000000009</v>
      </c>
      <c r="E22" s="116" t="s">
        <v>388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247</v>
      </c>
      <c r="D23" s="151">
        <v>4038.13</v>
      </c>
      <c r="E23" s="116" t="s">
        <v>389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859</v>
      </c>
      <c r="D24" s="151">
        <v>3266.31</v>
      </c>
      <c r="E24" s="116" t="s">
        <v>390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199</v>
      </c>
      <c r="D25" s="149">
        <v>2146.8200000000002</v>
      </c>
      <c r="E25" s="116" t="s">
        <v>391</v>
      </c>
      <c r="F25" s="94">
        <v>30</v>
      </c>
    </row>
    <row r="26" spans="1:8" ht="15.75" customHeight="1" x14ac:dyDescent="0.2">
      <c r="A26" s="158" t="s">
        <v>105</v>
      </c>
      <c r="B26" s="105" t="s">
        <v>77</v>
      </c>
      <c r="C26" s="152">
        <v>6762</v>
      </c>
      <c r="D26" s="149">
        <v>3399.14</v>
      </c>
      <c r="E26" s="117" t="s">
        <v>392</v>
      </c>
      <c r="F26" s="94">
        <v>7</v>
      </c>
    </row>
    <row r="27" spans="1:8" ht="18.75" customHeight="1" x14ac:dyDescent="0.2">
      <c r="A27" s="203" t="s">
        <v>1</v>
      </c>
      <c r="B27" s="204"/>
      <c r="C27" s="107">
        <v>179727</v>
      </c>
      <c r="D27" s="108" t="s">
        <v>7</v>
      </c>
      <c r="E27" s="108" t="s">
        <v>7</v>
      </c>
    </row>
    <row r="28" spans="1:8" x14ac:dyDescent="0.2">
      <c r="A28" s="205" t="s">
        <v>107</v>
      </c>
      <c r="B28" s="205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2021-07-20T09:16:08Z</cp:lastPrinted>
  <dcterms:created xsi:type="dcterms:W3CDTF">2018-09-19T07:11:38Z</dcterms:created>
  <dcterms:modified xsi:type="dcterms:W3CDTF">2021-07-20T09:16:24Z</dcterms:modified>
</cp:coreProperties>
</file>