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<sst xmlns="http://schemas.openxmlformats.org/spreadsheetml/2006/main" count="516" uniqueCount="395">
  <si>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</si>
  <si>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</si>
  <si>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</si>
  <si>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</si>
  <si>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</si>
  <si>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</si>
  <si>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</si>
  <si>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</si>
  <si>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</si>
  <si>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</si>
  <si>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</si>
  <si>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</si>
  <si>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</si>
  <si>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</si>
  <si>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</si>
  <si>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</si>
  <si>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</si>
  <si>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</si>
  <si>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</si>
  <si>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</si>
  <si>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</si>
  <si>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</si>
  <si>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</si>
  <si>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</si>
  <si>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</si>
  <si>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</si>
  <si>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</si>
  <si>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</si>
  <si>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</si>
  <si>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</si>
  <si>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</si>
  <si>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</si>
  <si>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</si>
  <si>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</si>
  <si>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</si>
  <si>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</si>
  <si>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</si>
  <si>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</si>
  <si>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</si>
  <si>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</si>
  <si>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</si>
  <si>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</si>
  <si>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</si>
  <si>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</si>
  <si>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</si>
  <si>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</si>
  <si>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</si>
  <si>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</si>
  <si>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</si>
  <si>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</si>
  <si>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</si>
  <si>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</si>
  <si>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</si>
  <si>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</si>
  <si>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</si>
  <si>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</si>
  <si>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</si>
  <si>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</si>
  <si>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</si>
  <si>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</si>
  <si>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</si>
  <si>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</si>
  <si>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</si>
  <si>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</si>
  <si>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</si>
  <si>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</si>
  <si>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</si>
  <si>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</si>
  <si>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</si>
  <si>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</si>
  <si>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</si>
  <si>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</si>
  <si>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</si>
  <si>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</si>
  <si>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</si>
  <si>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</si>
  <si>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</si>
  <si>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</si>
  <si>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</si>
  <si>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</si>
  <si>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</si>
  <si>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</si>
  <si>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</si>
  <si>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</si>
  <si>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</si>
  <si>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</si>
  <si>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</si>
  <si>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</si>
  <si>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</si>
  <si>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</si>
  <si>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</si>
  <si>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</si>
  <si>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</si>
  <si>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</si>
  <si>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</si>
  <si>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</si>
  <si>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</si>
  <si>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</si>
  <si>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 xml:space="preserve"> 74 02 </t>
  </si>
  <si>
    <t>18.</t>
  </si>
  <si>
    <t>Korisnici koji pravo na mirovinu ostvaruju prema Zakonu o vatrogastvu (NN 125/19)*</t>
  </si>
  <si>
    <t xml:space="preserve"> 74 01 </t>
  </si>
  <si>
    <t xml:space="preserve"> 74 11 </t>
  </si>
  <si>
    <t xml:space="preserve"> 72 06 </t>
  </si>
  <si>
    <t>Odnos broja korisnika mirovina i osiguranika</t>
  </si>
  <si>
    <t>49 00 26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</si>
  <si>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</si>
  <si>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t xml:space="preserve"> 65 10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</si>
  <si>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</si>
  <si>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</si>
  <si>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</si>
  <si>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</si>
  <si>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</si>
  <si>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</si>
  <si>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</si>
  <si>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</si>
  <si>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 xml:space="preserve"> 72 08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</si>
  <si>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</si>
  <si>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01.01.2022.</t>
    </r>
  </si>
  <si>
    <t>02 09 12</t>
  </si>
  <si>
    <t xml:space="preserve"> 65 11 </t>
  </si>
  <si>
    <t xml:space="preserve"> 62 06 </t>
  </si>
  <si>
    <t xml:space="preserve"> 72 07 </t>
  </si>
  <si>
    <t xml:space="preserve">   18 10   </t>
  </si>
  <si>
    <t>31 08 19</t>
  </si>
  <si>
    <t xml:space="preserve"> 74 03 </t>
  </si>
  <si>
    <t xml:space="preserve"> 63 07 </t>
  </si>
  <si>
    <t xml:space="preserve"> 74 06 </t>
  </si>
  <si>
    <t>35 07 28</t>
  </si>
  <si>
    <t>28 05 07</t>
  </si>
  <si>
    <t xml:space="preserve"> 71 07 </t>
  </si>
  <si>
    <t xml:space="preserve"> 73 11 </t>
  </si>
  <si>
    <t xml:space="preserve"> 72 01 </t>
  </si>
  <si>
    <t xml:space="preserve"> 63 11 </t>
  </si>
  <si>
    <t xml:space="preserve"> 55 00 </t>
  </si>
  <si>
    <t xml:space="preserve"> 63 08 </t>
  </si>
  <si>
    <t xml:space="preserve"> 60 01 </t>
  </si>
  <si>
    <t xml:space="preserve"> 62 11 </t>
  </si>
  <si>
    <t xml:space="preserve"> 54 05 </t>
  </si>
  <si>
    <t>14 11 23</t>
  </si>
  <si>
    <t>38 09 29</t>
  </si>
  <si>
    <t>11 02 19</t>
  </si>
  <si>
    <t>32 05 27</t>
  </si>
  <si>
    <t>36 02 20</t>
  </si>
  <si>
    <t>28 07 06</t>
  </si>
  <si>
    <t>39 03 26</t>
  </si>
  <si>
    <t>28 07 08</t>
  </si>
  <si>
    <t>40 00 17</t>
  </si>
  <si>
    <t xml:space="preserve"> 29 00 26  </t>
  </si>
  <si>
    <t xml:space="preserve"> 27 09 16  </t>
  </si>
  <si>
    <t>PREGLED OSNOVNIH PODATAKA O STANJU U SUSTAVU MIROVINSKOG OSIGURANJA za svibanj 2022. (isplata u lipnju 2022.)</t>
  </si>
  <si>
    <t>31 08 24</t>
  </si>
  <si>
    <t>42 06 00</t>
  </si>
  <si>
    <t>24 09 09</t>
  </si>
  <si>
    <t>31 07 17</t>
  </si>
  <si>
    <t>36 00 14</t>
  </si>
  <si>
    <t>32 08 27</t>
  </si>
  <si>
    <t>21 10 16</t>
  </si>
  <si>
    <t>28 06 17</t>
  </si>
  <si>
    <t>31 00 04</t>
  </si>
  <si>
    <t xml:space="preserve"> 42 09 24 </t>
  </si>
  <si>
    <t xml:space="preserve"> 42 04 01 </t>
  </si>
  <si>
    <t>27 05 24</t>
  </si>
  <si>
    <t>37 05 24</t>
  </si>
  <si>
    <t xml:space="preserve"> 68 08 </t>
  </si>
  <si>
    <t xml:space="preserve"> 72 10 </t>
  </si>
  <si>
    <t xml:space="preserve"> 62 07 </t>
  </si>
  <si>
    <t xml:space="preserve"> 71 11 </t>
  </si>
  <si>
    <t xml:space="preserve"> 72 05 </t>
  </si>
  <si>
    <t xml:space="preserve"> 33 03 17 </t>
  </si>
  <si>
    <t xml:space="preserve"> 42 01 00 </t>
  </si>
  <si>
    <t xml:space="preserve"> 35 06 11 </t>
  </si>
  <si>
    <t xml:space="preserve"> 37 03 09 </t>
  </si>
  <si>
    <t xml:space="preserve"> 38 03 21 </t>
  </si>
  <si>
    <t xml:space="preserve"> 35 11 00 </t>
  </si>
  <si>
    <t xml:space="preserve"> 24 07 12 </t>
  </si>
  <si>
    <t xml:space="preserve"> 30 07 01 </t>
  </si>
  <si>
    <t xml:space="preserve"> 34 00 24 </t>
  </si>
  <si>
    <t xml:space="preserve"> 64 04 </t>
  </si>
  <si>
    <t xml:space="preserve"> 61 09 </t>
  </si>
  <si>
    <t xml:space="preserve"> 59 06 </t>
  </si>
  <si>
    <t xml:space="preserve"> 62 09 </t>
  </si>
  <si>
    <t xml:space="preserve">   21 11   </t>
  </si>
  <si>
    <t xml:space="preserve">   20 03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</si>
  <si>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31.05.2022.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</si>
  <si>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svibanj 2022. (isplata u lipnju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</si>
  <si>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svibanj 2022. (isplata u lipnju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</si>
  <si>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svibanj 2022. (isplata u lipnju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</si>
  <si>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svibnja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</si>
  <si>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travanj 2022. (izvor: DZS)</t>
    </r>
  </si>
  <si>
    <t>42 05 26</t>
  </si>
  <si>
    <t>24 06 01</t>
  </si>
  <si>
    <t>31 07 03</t>
  </si>
  <si>
    <t>35 10 11</t>
  </si>
  <si>
    <t>35 07 29</t>
  </si>
  <si>
    <t>32 08 01</t>
  </si>
  <si>
    <t>21 11 14</t>
  </si>
  <si>
    <t>30 09 24</t>
  </si>
  <si>
    <t xml:space="preserve"> 68 02 </t>
  </si>
  <si>
    <t xml:space="preserve"> 42 10 09 </t>
  </si>
  <si>
    <t xml:space="preserve"> 42 04 12 </t>
  </si>
  <si>
    <t>27 02 17</t>
  </si>
  <si>
    <t>37 07 14</t>
  </si>
  <si>
    <t xml:space="preserve"> 32 00 29 </t>
  </si>
  <si>
    <t xml:space="preserve"> 42 01 09 </t>
  </si>
  <si>
    <t xml:space="preserve"> 34 03 06 </t>
  </si>
  <si>
    <t xml:space="preserve"> 37 04 08 </t>
  </si>
  <si>
    <t xml:space="preserve"> 34 10 22 </t>
  </si>
  <si>
    <t xml:space="preserve"> 24 05 26 </t>
  </si>
  <si>
    <t xml:space="preserve"> 30 03 23 </t>
  </si>
  <si>
    <t xml:space="preserve"> 33 03 19 </t>
  </si>
  <si>
    <t xml:space="preserve"> 64 06 </t>
  </si>
  <si>
    <t xml:space="preserve"> 60 03 </t>
  </si>
  <si>
    <t xml:space="preserve"> 63 02 </t>
  </si>
  <si>
    <t>za svibanj 2022. (isplata u lipnju 2022.)</t>
  </si>
  <si>
    <t>15 01 03</t>
  </si>
  <si>
    <t>17 00 01</t>
  </si>
  <si>
    <t>23 08 20</t>
  </si>
  <si>
    <t>28 04 15</t>
  </si>
  <si>
    <t>32 11 10</t>
  </si>
  <si>
    <t>34 04 17</t>
  </si>
  <si>
    <t>36 03 05</t>
  </si>
  <si>
    <t>37 06 15</t>
  </si>
  <si>
    <t>38 08 16</t>
  </si>
  <si>
    <t>38 10 21</t>
  </si>
  <si>
    <t>38 08 10</t>
  </si>
  <si>
    <t>38 10 06</t>
  </si>
  <si>
    <t>40 06 28</t>
  </si>
  <si>
    <t>16 04 16</t>
  </si>
  <si>
    <t>13 01 15</t>
  </si>
  <si>
    <t>17 07 15</t>
  </si>
  <si>
    <t>16 02 20</t>
  </si>
  <si>
    <t>12 11 13</t>
  </si>
  <si>
    <t>15 00 14</t>
  </si>
  <si>
    <t>17 05 19</t>
  </si>
  <si>
    <t>14 01 00</t>
  </si>
  <si>
    <t>17 03 23</t>
  </si>
  <si>
    <t>23 10 28</t>
  </si>
  <si>
    <t>19 09 08</t>
  </si>
  <si>
    <t>26 08 07</t>
  </si>
  <si>
    <t>29 03 27</t>
  </si>
  <si>
    <t>23 05 18</t>
  </si>
  <si>
    <t>28 07 27</t>
  </si>
  <si>
    <t>33 10 23</t>
  </si>
  <si>
    <t>25 08 26</t>
  </si>
  <si>
    <t>33 01 18</t>
  </si>
  <si>
    <t>35 01 12</t>
  </si>
  <si>
    <t>25 05 24</t>
  </si>
  <si>
    <t>35 07 10</t>
  </si>
  <si>
    <t>36 08 00</t>
  </si>
  <si>
    <t>28 02 16</t>
  </si>
  <si>
    <t>36 04 19</t>
  </si>
  <si>
    <t>37 10 17</t>
  </si>
  <si>
    <t>29 03 12</t>
  </si>
  <si>
    <t>39 00 04</t>
  </si>
  <si>
    <t>29 09 19</t>
  </si>
  <si>
    <t>37 00 14</t>
  </si>
  <si>
    <t>39 01 21</t>
  </si>
  <si>
    <t>29 03 11</t>
  </si>
  <si>
    <t>37 07 05</t>
  </si>
  <si>
    <t>38 10 17</t>
  </si>
  <si>
    <t>28 09 03</t>
  </si>
  <si>
    <t>38 02 10</t>
  </si>
  <si>
    <t>29 03 02</t>
  </si>
  <si>
    <t>41 02 25</t>
  </si>
  <si>
    <t>40 07 10</t>
  </si>
  <si>
    <t>28 10 21</t>
  </si>
  <si>
    <t>41 10 01</t>
  </si>
  <si>
    <t>14 09 22</t>
  </si>
  <si>
    <t>22 00 02</t>
  </si>
  <si>
    <t>14 11 20</t>
  </si>
  <si>
    <t>16 03 18</t>
  </si>
  <si>
    <t>10 03 11</t>
  </si>
  <si>
    <t>11 11 06</t>
  </si>
  <si>
    <t>16 05 25</t>
  </si>
  <si>
    <t>18 00 19</t>
  </si>
  <si>
    <t>10 06 12</t>
  </si>
  <si>
    <t>15 05 08</t>
  </si>
  <si>
    <t>21 00 02</t>
  </si>
  <si>
    <t>21 00 17</t>
  </si>
  <si>
    <t>13 05 12</t>
  </si>
  <si>
    <t>21 09 18</t>
  </si>
  <si>
    <t>23 03 06</t>
  </si>
  <si>
    <t>23 09 15</t>
  </si>
  <si>
    <t>12 10 03</t>
  </si>
  <si>
    <t>24 01 18</t>
  </si>
  <si>
    <t>28 10 07</t>
  </si>
  <si>
    <t>28 11 21</t>
  </si>
  <si>
    <t>21 03 12</t>
  </si>
  <si>
    <t>29 07 18</t>
  </si>
  <si>
    <t>32 04 29</t>
  </si>
  <si>
    <t>33 00 03</t>
  </si>
  <si>
    <t>20 07 13</t>
  </si>
  <si>
    <t>32 11 11</t>
  </si>
  <si>
    <t>33 02 08</t>
  </si>
  <si>
    <t>24 01 02</t>
  </si>
  <si>
    <t>33 02 00</t>
  </si>
  <si>
    <t>34 00 15</t>
  </si>
  <si>
    <t>34 03 00</t>
  </si>
  <si>
    <t>25 06 09</t>
  </si>
  <si>
    <t>34 00 10</t>
  </si>
  <si>
    <t>34 07 29</t>
  </si>
  <si>
    <t>34 10 07</t>
  </si>
  <si>
    <t>26 07 12</t>
  </si>
  <si>
    <t>34 07 02</t>
  </si>
  <si>
    <t>34 07 04</t>
  </si>
  <si>
    <t>34 08 10</t>
  </si>
  <si>
    <t>25 09 07</t>
  </si>
  <si>
    <t>35 10 05</t>
  </si>
  <si>
    <t>34 06 14</t>
  </si>
  <si>
    <t>34 07 12</t>
  </si>
  <si>
    <t>27 02 09</t>
  </si>
  <si>
    <t>34 11 26</t>
  </si>
  <si>
    <t>35 00 21</t>
  </si>
  <si>
    <t>35 10 09</t>
  </si>
  <si>
    <t>35 11 26</t>
  </si>
  <si>
    <t>28 08 18</t>
  </si>
  <si>
    <t>30 00 15</t>
  </si>
  <si>
    <t>18 00 08</t>
  </si>
  <si>
    <t>25 03 15</t>
  </si>
  <si>
    <t>14 11 25</t>
  </si>
  <si>
    <t>16 01 25</t>
  </si>
  <si>
    <t>13 01 18</t>
  </si>
  <si>
    <t>18 05 08</t>
  </si>
  <si>
    <t>15 02 05</t>
  </si>
  <si>
    <t>15 11 27</t>
  </si>
  <si>
    <t>13 00 20</t>
  </si>
  <si>
    <t>16 01 00</t>
  </si>
  <si>
    <t>17 00 12</t>
  </si>
  <si>
    <t>17 05 02</t>
  </si>
  <si>
    <t>14 02 01</t>
  </si>
  <si>
    <t>17 06 17</t>
  </si>
  <si>
    <t>23 11 22</t>
  </si>
  <si>
    <t>24 01 25</t>
  </si>
  <si>
    <t>19 10 24</t>
  </si>
  <si>
    <t>27 06 11</t>
  </si>
  <si>
    <t>30 02 00</t>
  </si>
  <si>
    <t>31 03 08</t>
  </si>
  <si>
    <t>24 09 18</t>
  </si>
  <si>
    <t>31 00 03</t>
  </si>
  <si>
    <t>33 11 18</t>
  </si>
  <si>
    <t>35 02 11</t>
  </si>
  <si>
    <t>26 00 27</t>
  </si>
  <si>
    <t>34 01 28</t>
  </si>
  <si>
    <t>35 01 15</t>
  </si>
  <si>
    <t>36 00 15</t>
  </si>
  <si>
    <t>26 03 19</t>
  </si>
  <si>
    <t>36 04 07</t>
  </si>
  <si>
    <t>37 05 25</t>
  </si>
  <si>
    <t>38 00 17</t>
  </si>
  <si>
    <t>29 00 22</t>
  </si>
  <si>
    <t>37 00 21</t>
  </si>
  <si>
    <t>38 09 26</t>
  </si>
  <si>
    <t>39 03 04</t>
  </si>
  <si>
    <t>30 05 07</t>
  </si>
  <si>
    <t>37 03 21</t>
  </si>
  <si>
    <t>39 11 26</t>
  </si>
  <si>
    <t>40 04 03</t>
  </si>
  <si>
    <t>31 03 25</t>
  </si>
  <si>
    <t>37 06 28</t>
  </si>
  <si>
    <t>40 02 03</t>
  </si>
  <si>
    <t>40 06 12</t>
  </si>
  <si>
    <t>30 09 19</t>
  </si>
  <si>
    <t>37 11 08</t>
  </si>
  <si>
    <t>39 11 18</t>
  </si>
  <si>
    <t>40 02 24</t>
  </si>
  <si>
    <t>29 07 14</t>
  </si>
  <si>
    <t>38 05 23</t>
  </si>
  <si>
    <t>40 00 21</t>
  </si>
  <si>
    <t>29 07 29</t>
  </si>
  <si>
    <t>41 03 19</t>
  </si>
  <si>
    <t>41 02 00</t>
  </si>
  <si>
    <t>41 02 09</t>
  </si>
  <si>
    <t>29 01 15</t>
  </si>
  <si>
    <t>41 08 28</t>
  </si>
  <si>
    <t>31 04 18</t>
  </si>
  <si>
    <t>33 05 16</t>
  </si>
  <si>
    <t>22 03 15</t>
  </si>
  <si>
    <t xml:space="preserve"> 31 11 07  </t>
  </si>
  <si>
    <t xml:space="preserve"> 35 06 29  </t>
  </si>
  <si>
    <t xml:space="preserve"> 31 03 08  </t>
  </si>
  <si>
    <t>31 00 12</t>
  </si>
  <si>
    <t xml:space="preserve"> 33 04 05  </t>
  </si>
  <si>
    <t xml:space="preserve"> 33 03 07  </t>
  </si>
  <si>
    <t>18 08 02</t>
  </si>
  <si>
    <t>29 08 26</t>
  </si>
  <si>
    <t xml:space="preserve"> 38 05 10  </t>
  </si>
  <si>
    <t xml:space="preserve"> 29 07 02  </t>
  </si>
  <si>
    <t xml:space="preserve"> 32 11 06  </t>
  </si>
  <si>
    <t xml:space="preserve"> 41 11 27  </t>
  </si>
  <si>
    <t xml:space="preserve"> 29 08 18  </t>
  </si>
  <si>
    <t xml:space="preserve"> 28 11 05  </t>
  </si>
  <si>
    <t>06 08 16</t>
  </si>
  <si>
    <t>1 : 1,32</t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</si>
  <si>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svibanj 2022. (isplata u lipnju 2022.)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</si>
</sst>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9" fillId="0" borderId="0" xfId="0" applyNumberFormat="1" applyFont="1" applyAlignment="1">
      <alignment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20975</c:v>
                </c:pt>
                <c:pt idx="1">
                  <c:v>22611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23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  </a:t>
            </a:r>
            <a:r>
              <a:rPr lang="hr-HR" sz="1200">
                <a:solidFill>
                  <a:srgbClr val="FF0000"/>
                </a:solidFill>
              </a:rPr>
              <a:t>1 : 1,32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31.05.2022.</c:v>
                </c:pt>
                <c:pt idx="1">
                  <c:v>Broj korisnika mirovine za svibanj 2022. (isplata u lipnju 2022.)</c:v>
                </c:pt>
                <c:pt idx="2">
                  <c:v>Registrirana nezaposlenost krajem svibnja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1622421</c:v>
                </c:pt>
                <c:pt idx="1">
                  <c:v>1230795</c:v>
                </c:pt>
                <c:pt idx="2">
                  <c:v>109838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31.05.2022.</c:v>
                </c:pt>
                <c:pt idx="1">
                  <c:v>Broj korisnika mirovine za svibanj 2022. (isplata u lipnju 2022.)</c:v>
                </c:pt>
                <c:pt idx="2">
                  <c:v>Registrirana nezaposlenost krajem svibnja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3048.46</c:v>
                </c:pt>
                <c:pt idx="1">
                  <c:v>3187.1199583748607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3048.46</c:v>
                </c:pt>
                <c:pt idx="1">
                  <c:v>3187.1199583748607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40.393003842586459</c:v>
                </c:pt>
                <c:pt idx="1">
                  <c:v>42.230289629983581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2834</c:v>
                </c:pt>
                <c:pt idx="1">
                  <c:v>17627</c:v>
                </c:pt>
                <c:pt idx="2">
                  <c:v>81015</c:v>
                </c:pt>
                <c:pt idx="3">
                  <c:v>122318</c:v>
                </c:pt>
                <c:pt idx="4">
                  <c:v>178268</c:v>
                </c:pt>
                <c:pt idx="5">
                  <c:v>134600</c:v>
                </c:pt>
                <c:pt idx="6">
                  <c:v>133782</c:v>
                </c:pt>
                <c:pt idx="7">
                  <c:v>83095</c:v>
                </c:pt>
                <c:pt idx="8">
                  <c:v>66794</c:v>
                </c:pt>
                <c:pt idx="9">
                  <c:v>45163</c:v>
                </c:pt>
                <c:pt idx="10">
                  <c:v>47469</c:v>
                </c:pt>
                <c:pt idx="11">
                  <c:v>22559</c:v>
                </c:pt>
                <c:pt idx="12">
                  <c:v>8794</c:v>
                </c:pt>
                <c:pt idx="13">
                  <c:v>10100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94</c:v>
                </c:pt>
                <c:pt idx="1">
                  <c:v>6943</c:v>
                </c:pt>
                <c:pt idx="2">
                  <c:v>6423</c:v>
                </c:pt>
                <c:pt idx="3">
                  <c:v>10254</c:v>
                </c:pt>
                <c:pt idx="4">
                  <c:v>46112</c:v>
                </c:pt>
                <c:pt idx="5">
                  <c:v>27016</c:v>
                </c:pt>
                <c:pt idx="6">
                  <c:v>37003</c:v>
                </c:pt>
                <c:pt idx="7">
                  <c:v>22608</c:v>
                </c:pt>
                <c:pt idx="8">
                  <c:v>18125</c:v>
                </c:pt>
                <c:pt idx="9">
                  <c:v>10914</c:v>
                </c:pt>
                <c:pt idx="10">
                  <c:v>11042</c:v>
                </c:pt>
                <c:pt idx="11">
                  <c:v>5267</c:v>
                </c:pt>
                <c:pt idx="12">
                  <c:v>2083</c:v>
                </c:pt>
                <c:pt idx="13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2740</c:v>
                </c:pt>
                <c:pt idx="1">
                  <c:v>10684</c:v>
                </c:pt>
                <c:pt idx="2">
                  <c:v>74592</c:v>
                </c:pt>
                <c:pt idx="3">
                  <c:v>112064</c:v>
                </c:pt>
                <c:pt idx="4">
                  <c:v>132156</c:v>
                </c:pt>
                <c:pt idx="5">
                  <c:v>107584</c:v>
                </c:pt>
                <c:pt idx="6">
                  <c:v>96779</c:v>
                </c:pt>
                <c:pt idx="7">
                  <c:v>60487</c:v>
                </c:pt>
                <c:pt idx="8">
                  <c:v>48669</c:v>
                </c:pt>
                <c:pt idx="9">
                  <c:v>34249</c:v>
                </c:pt>
                <c:pt idx="10">
                  <c:v>36427</c:v>
                </c:pt>
                <c:pt idx="11">
                  <c:v>17292</c:v>
                </c:pt>
                <c:pt idx="12">
                  <c:v>6711</c:v>
                </c:pt>
                <c:pt idx="13">
                  <c:v>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7552</c:v>
                </c:pt>
                <c:pt idx="1">
                  <c:v>9133</c:v>
                </c:pt>
                <c:pt idx="2">
                  <c:v>632</c:v>
                </c:pt>
                <c:pt idx="3">
                  <c:v>267</c:v>
                </c:pt>
                <c:pt idx="4" formatCode="0">
                  <c:v>15994</c:v>
                </c:pt>
                <c:pt idx="5">
                  <c:v>2401</c:v>
                </c:pt>
                <c:pt idx="6">
                  <c:v>2296</c:v>
                </c:pt>
                <c:pt idx="7">
                  <c:v>70977</c:v>
                </c:pt>
                <c:pt idx="8">
                  <c:v>53837</c:v>
                </c:pt>
                <c:pt idx="9">
                  <c:v>4165</c:v>
                </c:pt>
                <c:pt idx="10">
                  <c:v>158</c:v>
                </c:pt>
                <c:pt idx="11">
                  <c:v>6111</c:v>
                </c:pt>
                <c:pt idx="12">
                  <c:v>684</c:v>
                </c:pt>
                <c:pt idx="13">
                  <c:v>71</c:v>
                </c:pt>
                <c:pt idx="14">
                  <c:v>22</c:v>
                </c:pt>
                <c:pt idx="15">
                  <c:v>130</c:v>
                </c:pt>
                <c:pt idx="16">
                  <c:v>249</c:v>
                </c:pt>
                <c:pt idx="17">
                  <c:v>840</c:v>
                </c:pt>
                <c:pt idx="18">
                  <c:v>198</c:v>
                </c:pt>
                <c:pt idx="19">
                  <c:v>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4701.33</c:v>
                </c:pt>
                <c:pt idx="1">
                  <c:v>4594.97</c:v>
                </c:pt>
                <c:pt idx="2">
                  <c:v>4450.1000000000004</c:v>
                </c:pt>
                <c:pt idx="3">
                  <c:v>5401.74</c:v>
                </c:pt>
                <c:pt idx="4">
                  <c:v>4189.8999999999996</c:v>
                </c:pt>
                <c:pt idx="5">
                  <c:v>2678.76</c:v>
                </c:pt>
                <c:pt idx="6">
                  <c:v>4218.95</c:v>
                </c:pt>
                <c:pt idx="7">
                  <c:v>6313.47</c:v>
                </c:pt>
                <c:pt idx="8">
                  <c:v>3045.23</c:v>
                </c:pt>
                <c:pt idx="9">
                  <c:v>3479.52</c:v>
                </c:pt>
                <c:pt idx="10">
                  <c:v>3507.12</c:v>
                </c:pt>
                <c:pt idx="11">
                  <c:v>3109.01</c:v>
                </c:pt>
                <c:pt idx="12">
                  <c:v>10719.35</c:v>
                </c:pt>
                <c:pt idx="13">
                  <c:v>3664.4</c:v>
                </c:pt>
                <c:pt idx="14">
                  <c:v>3942.77</c:v>
                </c:pt>
                <c:pt idx="15">
                  <c:v>9615.91</c:v>
                </c:pt>
                <c:pt idx="16">
                  <c:v>4181.32</c:v>
                </c:pt>
                <c:pt idx="17">
                  <c:v>3410.04</c:v>
                </c:pt>
                <c:pt idx="18">
                  <c:v>2238.92</c:v>
                </c:pt>
                <c:pt idx="19">
                  <c:v>3576.53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85" t="s">
        <v>150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23" s="1" customFormat="1" ht="14.45" customHeight="1" x14ac:dyDescent="0.2">
      <c r="A2" s="189" t="s">
        <v>8</v>
      </c>
      <c r="B2" s="186" t="s">
        <v>9</v>
      </c>
      <c r="C2" s="190" t="s">
        <v>94</v>
      </c>
      <c r="D2" s="186" t="s">
        <v>89</v>
      </c>
      <c r="E2" s="187" t="s">
        <v>90</v>
      </c>
      <c r="F2" s="183" t="s">
        <v>0</v>
      </c>
      <c r="G2" s="183"/>
      <c r="H2" s="183"/>
      <c r="I2" s="183"/>
      <c r="J2" s="183"/>
      <c r="K2" s="183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89"/>
      <c r="B3" s="186"/>
      <c r="C3" s="190"/>
      <c r="D3" s="186"/>
      <c r="E3" s="188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82" t="s">
        <v>88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28" t="s">
        <v>4</v>
      </c>
      <c r="B5" s="120">
        <v>492928</v>
      </c>
      <c r="C5" s="29">
        <v>2909.95</v>
      </c>
      <c r="D5" s="30" t="s">
        <v>151</v>
      </c>
      <c r="E5" s="30" t="s">
        <v>102</v>
      </c>
      <c r="F5" s="128">
        <v>400433</v>
      </c>
      <c r="G5" s="31">
        <v>3388.44</v>
      </c>
      <c r="H5" s="32" t="s">
        <v>124</v>
      </c>
      <c r="I5" s="33" t="s">
        <v>102</v>
      </c>
      <c r="J5" s="34">
        <f t="shared" ref="J5:J14" si="0">G5/$C$50*100</f>
        <v>44.897840201404534</v>
      </c>
      <c r="K5" s="34">
        <f>F5/$F$14*100</f>
        <v>41.955725897877031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35" t="s">
        <v>11</v>
      </c>
      <c r="B6" s="121">
        <v>45246</v>
      </c>
      <c r="C6" s="36">
        <v>3834.41</v>
      </c>
      <c r="D6" s="37" t="s">
        <v>152</v>
      </c>
      <c r="E6" s="37" t="s">
        <v>120</v>
      </c>
      <c r="F6" s="129">
        <v>39849</v>
      </c>
      <c r="G6" s="38">
        <v>4030.43</v>
      </c>
      <c r="H6" s="39" t="s">
        <v>190</v>
      </c>
      <c r="I6" s="40" t="s">
        <v>107</v>
      </c>
      <c r="J6" s="41">
        <f t="shared" si="0"/>
        <v>53.404399098979724</v>
      </c>
      <c r="K6" s="41">
        <f>F6/$F$14*100</f>
        <v>4.1752146334205769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35" t="s">
        <v>106</v>
      </c>
      <c r="B7" s="121">
        <v>78532</v>
      </c>
      <c r="C7" s="36">
        <v>2570.17</v>
      </c>
      <c r="D7" s="37" t="s">
        <v>153</v>
      </c>
      <c r="E7" s="37" t="s">
        <v>125</v>
      </c>
      <c r="F7" s="129">
        <v>67938</v>
      </c>
      <c r="G7" s="38">
        <v>2892.04</v>
      </c>
      <c r="H7" s="39" t="s">
        <v>191</v>
      </c>
      <c r="I7" s="40" t="s">
        <v>101</v>
      </c>
      <c r="J7" s="41">
        <f t="shared" si="0"/>
        <v>38.3203922088247</v>
      </c>
      <c r="K7" s="41">
        <f t="shared" ref="K7:K13" si="1">F7/$F$14*100</f>
        <v>7.1182647435400428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42" t="s">
        <v>12</v>
      </c>
      <c r="B8" s="122">
        <v>616706</v>
      </c>
      <c r="C8" s="43">
        <v>2934.5</v>
      </c>
      <c r="D8" s="44" t="s">
        <v>154</v>
      </c>
      <c r="E8" s="44" t="s">
        <v>98</v>
      </c>
      <c r="F8" s="130">
        <v>508220</v>
      </c>
      <c r="G8" s="45">
        <v>3372.42</v>
      </c>
      <c r="H8" s="46" t="s">
        <v>192</v>
      </c>
      <c r="I8" s="47" t="s">
        <v>101</v>
      </c>
      <c r="J8" s="80">
        <f t="shared" si="0"/>
        <v>44.685570425334568</v>
      </c>
      <c r="K8" s="80">
        <f t="shared" si="1"/>
        <v>53.249205274837649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48" t="s">
        <v>13</v>
      </c>
      <c r="B9" s="121">
        <v>207009</v>
      </c>
      <c r="C9" s="36">
        <v>2813.72</v>
      </c>
      <c r="D9" s="37" t="s">
        <v>155</v>
      </c>
      <c r="E9" s="37" t="s">
        <v>164</v>
      </c>
      <c r="F9" s="129">
        <v>170858</v>
      </c>
      <c r="G9" s="38">
        <v>3127.06</v>
      </c>
      <c r="H9" s="39" t="s">
        <v>193</v>
      </c>
      <c r="I9" s="40" t="s">
        <v>198</v>
      </c>
      <c r="J9" s="41">
        <f t="shared" si="0"/>
        <v>41.434477275738701</v>
      </c>
      <c r="K9" s="41">
        <f t="shared" si="1"/>
        <v>17.901799840321537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49" t="s">
        <v>14</v>
      </c>
      <c r="B10" s="121">
        <v>372</v>
      </c>
      <c r="C10" s="36">
        <v>3106.95</v>
      </c>
      <c r="D10" s="37" t="s">
        <v>128</v>
      </c>
      <c r="E10" s="37" t="s">
        <v>135</v>
      </c>
      <c r="F10" s="129">
        <v>363</v>
      </c>
      <c r="G10" s="38">
        <v>3109.97</v>
      </c>
      <c r="H10" s="39" t="s">
        <v>194</v>
      </c>
      <c r="I10" s="40" t="s">
        <v>126</v>
      </c>
      <c r="J10" s="41">
        <f t="shared" si="0"/>
        <v>41.208029680667813</v>
      </c>
      <c r="K10" s="41">
        <f t="shared" si="1"/>
        <v>3.8033649826386344E-2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42" t="s">
        <v>15</v>
      </c>
      <c r="B11" s="122">
        <v>824087</v>
      </c>
      <c r="C11" s="43">
        <v>2904.24</v>
      </c>
      <c r="D11" s="44" t="s">
        <v>156</v>
      </c>
      <c r="E11" s="44" t="s">
        <v>165</v>
      </c>
      <c r="F11" s="130">
        <v>679441</v>
      </c>
      <c r="G11" s="45">
        <v>3310.58</v>
      </c>
      <c r="H11" s="46" t="s">
        <v>195</v>
      </c>
      <c r="I11" s="47" t="s">
        <v>122</v>
      </c>
      <c r="J11" s="80">
        <f t="shared" si="0"/>
        <v>43.866171988869752</v>
      </c>
      <c r="K11" s="80">
        <f t="shared" si="1"/>
        <v>71.189038764985568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48" t="s">
        <v>16</v>
      </c>
      <c r="B12" s="121">
        <v>99810</v>
      </c>
      <c r="C12" s="36">
        <v>2191.4</v>
      </c>
      <c r="D12" s="37" t="s">
        <v>157</v>
      </c>
      <c r="E12" s="37" t="s">
        <v>166</v>
      </c>
      <c r="F12" s="129">
        <v>94270</v>
      </c>
      <c r="G12" s="38">
        <v>2289.88</v>
      </c>
      <c r="H12" s="39" t="s">
        <v>196</v>
      </c>
      <c r="I12" s="40" t="s">
        <v>121</v>
      </c>
      <c r="J12" s="41">
        <f t="shared" si="0"/>
        <v>30.341592685835433</v>
      </c>
      <c r="K12" s="41">
        <f t="shared" si="1"/>
        <v>9.8772236064282115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48" t="s">
        <v>6</v>
      </c>
      <c r="B13" s="121">
        <v>213182</v>
      </c>
      <c r="C13" s="36">
        <v>2183.2800000000002</v>
      </c>
      <c r="D13" s="37" t="s">
        <v>158</v>
      </c>
      <c r="E13" s="37" t="s">
        <v>116</v>
      </c>
      <c r="F13" s="129">
        <v>180707</v>
      </c>
      <c r="G13" s="38">
        <v>2458.62</v>
      </c>
      <c r="H13" s="39" t="s">
        <v>129</v>
      </c>
      <c r="I13" s="40" t="s">
        <v>103</v>
      </c>
      <c r="J13" s="41">
        <f t="shared" si="0"/>
        <v>32.577447992579835</v>
      </c>
      <c r="K13" s="41">
        <f t="shared" si="1"/>
        <v>18.933737628586218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1137079</v>
      </c>
      <c r="C14" s="51">
        <v>2706.5</v>
      </c>
      <c r="D14" s="52" t="s">
        <v>159</v>
      </c>
      <c r="E14" s="52" t="s">
        <v>167</v>
      </c>
      <c r="F14" s="123">
        <v>954418</v>
      </c>
      <c r="G14" s="51">
        <v>3048.46</v>
      </c>
      <c r="H14" s="52" t="s">
        <v>197</v>
      </c>
      <c r="I14" s="52" t="s">
        <v>130</v>
      </c>
      <c r="J14" s="53">
        <f t="shared" si="0"/>
        <v>40.393003842586459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17.25" customHeight="1" x14ac:dyDescent="0.2">
      <c r="A15" s="112" t="s">
        <v>84</v>
      </c>
      <c r="B15" s="124">
        <v>108015</v>
      </c>
      <c r="C15" s="20">
        <v>4167.75</v>
      </c>
      <c r="D15" s="21" t="s">
        <v>160</v>
      </c>
      <c r="E15" s="22" t="s">
        <v>127</v>
      </c>
      <c r="F15" s="124">
        <v>85507</v>
      </c>
      <c r="G15" s="20">
        <v>4998.05</v>
      </c>
      <c r="H15" s="21" t="s">
        <v>199</v>
      </c>
      <c r="I15" s="22" t="s">
        <v>131</v>
      </c>
      <c r="J15" s="23">
        <f>G15/C50*100</f>
        <v>66.225652577182998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17.25" customHeight="1" x14ac:dyDescent="0.2">
      <c r="A16" s="113" t="s">
        <v>85</v>
      </c>
      <c r="B16" s="125">
        <v>215210</v>
      </c>
      <c r="C16" s="24">
        <v>3781.8</v>
      </c>
      <c r="D16" s="25" t="s">
        <v>161</v>
      </c>
      <c r="E16" s="26" t="s">
        <v>168</v>
      </c>
      <c r="F16" s="125">
        <v>174021</v>
      </c>
      <c r="G16" s="24">
        <v>4394.1400000000003</v>
      </c>
      <c r="H16" s="25" t="s">
        <v>200</v>
      </c>
      <c r="I16" s="26" t="s">
        <v>132</v>
      </c>
      <c r="J16" s="27">
        <f>G16/C50*100</f>
        <v>58.223665032463231</v>
      </c>
      <c r="K16" s="27">
        <f>F16/F14*100</f>
        <v>18.233205995695805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277283</v>
      </c>
      <c r="C17" s="4">
        <v>1835.19</v>
      </c>
      <c r="D17" s="5" t="s">
        <v>162</v>
      </c>
      <c r="E17" s="6" t="s">
        <v>97</v>
      </c>
      <c r="F17" s="126">
        <v>237477</v>
      </c>
      <c r="G17" s="4">
        <v>2009.9968225554476</v>
      </c>
      <c r="H17" s="5" t="s">
        <v>201</v>
      </c>
      <c r="I17" s="6" t="s">
        <v>97</v>
      </c>
      <c r="J17" s="10">
        <f>G17/C50*100</f>
        <v>26.633057142645388</v>
      </c>
      <c r="K17" s="10">
        <f>F17/F14*100</f>
        <v>24.881865178569555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1747</v>
      </c>
      <c r="C18" s="7">
        <v>7653.58</v>
      </c>
      <c r="D18" s="9" t="s">
        <v>163</v>
      </c>
      <c r="E18" s="8" t="s">
        <v>97</v>
      </c>
      <c r="F18" s="127">
        <v>1598</v>
      </c>
      <c r="G18" s="7">
        <v>8040.94</v>
      </c>
      <c r="H18" s="9" t="s">
        <v>202</v>
      </c>
      <c r="I18" s="8" t="s">
        <v>97</v>
      </c>
      <c r="J18" s="11">
        <f>G18/C50*100</f>
        <v>106.54485225917583</v>
      </c>
      <c r="K18" s="11">
        <f>F18/F14*100</f>
        <v>0.16743187995197073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84" t="s">
        <v>114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55"/>
    </row>
    <row r="20" spans="1:25" s="1" customFormat="1" ht="15.75" customHeight="1" x14ac:dyDescent="0.2">
      <c r="A20" s="191" t="s">
        <v>8</v>
      </c>
      <c r="B20" s="187" t="str">
        <f>B2</f>
        <v>Broj 
korisnika</v>
      </c>
      <c r="C20" s="194" t="str">
        <f>C2</f>
        <v>Prosječna 
netomirovina</v>
      </c>
      <c r="D20" s="187" t="str">
        <f>D2</f>
        <v>Prosječan mirovinski staž
(gg mm dd)</v>
      </c>
      <c r="E20" s="187" t="str">
        <f>E2</f>
        <v>Prosječna dob
(gg mm)</v>
      </c>
      <c r="F20" s="183" t="s">
        <v>0</v>
      </c>
      <c r="G20" s="183"/>
      <c r="H20" s="183"/>
      <c r="I20" s="183"/>
      <c r="J20" s="183"/>
      <c r="K20" s="183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92"/>
      <c r="B21" s="188"/>
      <c r="C21" s="195"/>
      <c r="D21" s="188"/>
      <c r="E21" s="188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198" t="s">
        <v>108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28" t="s">
        <v>4</v>
      </c>
      <c r="B23" s="120">
        <v>9191</v>
      </c>
      <c r="C23" s="29">
        <v>2777.13</v>
      </c>
      <c r="D23" s="30" t="s">
        <v>203</v>
      </c>
      <c r="E23" s="30" t="s">
        <v>211</v>
      </c>
      <c r="F23" s="128">
        <v>6918</v>
      </c>
      <c r="G23" s="31">
        <v>3436.33</v>
      </c>
      <c r="H23" s="32" t="s">
        <v>169</v>
      </c>
      <c r="I23" s="33" t="s">
        <v>178</v>
      </c>
      <c r="J23" s="34">
        <f t="shared" ref="J23:J31" si="2">G23/$C$50*100</f>
        <v>45.532396978932027</v>
      </c>
      <c r="K23" s="34">
        <f>F23/$F$31*100</f>
        <v>40.558128627542942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35" t="s">
        <v>11</v>
      </c>
      <c r="B24" s="121">
        <v>2787</v>
      </c>
      <c r="C24" s="36">
        <v>3574.29</v>
      </c>
      <c r="D24" s="37" t="s">
        <v>204</v>
      </c>
      <c r="E24" s="37" t="s">
        <v>179</v>
      </c>
      <c r="F24" s="129">
        <v>2572</v>
      </c>
      <c r="G24" s="38">
        <v>3681.52</v>
      </c>
      <c r="H24" s="39" t="s">
        <v>170</v>
      </c>
      <c r="I24" s="40" t="s">
        <v>179</v>
      </c>
      <c r="J24" s="41">
        <f t="shared" si="2"/>
        <v>48.781237577845502</v>
      </c>
      <c r="K24" s="41">
        <f>F24/$F$31*100</f>
        <v>15.078853256727442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42" t="s">
        <v>12</v>
      </c>
      <c r="B25" s="122">
        <v>11978</v>
      </c>
      <c r="C25" s="43">
        <v>2962.61</v>
      </c>
      <c r="D25" s="44" t="s">
        <v>205</v>
      </c>
      <c r="E25" s="44" t="s">
        <v>133</v>
      </c>
      <c r="F25" s="130">
        <v>9490</v>
      </c>
      <c r="G25" s="45">
        <v>3502.79</v>
      </c>
      <c r="H25" s="46" t="s">
        <v>171</v>
      </c>
      <c r="I25" s="47" t="s">
        <v>135</v>
      </c>
      <c r="J25" s="80">
        <f t="shared" si="2"/>
        <v>46.413011792765332</v>
      </c>
      <c r="K25" s="80">
        <f t="shared" ref="K25:K30" si="3">F25/$F$31*100</f>
        <v>55.636981884270384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48" t="s">
        <v>13</v>
      </c>
      <c r="B26" s="121">
        <v>2929</v>
      </c>
      <c r="C26" s="36">
        <v>2936.97</v>
      </c>
      <c r="D26" s="37" t="s">
        <v>206</v>
      </c>
      <c r="E26" s="37" t="s">
        <v>212</v>
      </c>
      <c r="F26" s="129">
        <v>2583</v>
      </c>
      <c r="G26" s="38">
        <v>3163.4</v>
      </c>
      <c r="H26" s="39" t="s">
        <v>172</v>
      </c>
      <c r="I26" s="40" t="s">
        <v>136</v>
      </c>
      <c r="J26" s="41">
        <f t="shared" si="2"/>
        <v>41.915993109844976</v>
      </c>
      <c r="K26" s="41">
        <f t="shared" si="3"/>
        <v>15.14334290906959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49" t="s">
        <v>14</v>
      </c>
      <c r="B27" s="121">
        <v>8</v>
      </c>
      <c r="C27" s="36">
        <v>3271.75</v>
      </c>
      <c r="D27" s="37" t="s">
        <v>173</v>
      </c>
      <c r="E27" s="37" t="s">
        <v>180</v>
      </c>
      <c r="F27" s="129">
        <v>8</v>
      </c>
      <c r="G27" s="38">
        <v>3271.75</v>
      </c>
      <c r="H27" s="39" t="s">
        <v>173</v>
      </c>
      <c r="I27" s="40" t="s">
        <v>180</v>
      </c>
      <c r="J27" s="41">
        <f t="shared" si="2"/>
        <v>43.351662912415527</v>
      </c>
      <c r="K27" s="41">
        <f t="shared" si="3"/>
        <v>4.6901565339743212E-2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42" t="s">
        <v>15</v>
      </c>
      <c r="B28" s="122">
        <v>14915</v>
      </c>
      <c r="C28" s="43">
        <v>2957.74</v>
      </c>
      <c r="D28" s="44" t="s">
        <v>207</v>
      </c>
      <c r="E28" s="44" t="s">
        <v>213</v>
      </c>
      <c r="F28" s="130">
        <v>12081</v>
      </c>
      <c r="G28" s="45">
        <v>3430.07</v>
      </c>
      <c r="H28" s="46" t="s">
        <v>174</v>
      </c>
      <c r="I28" s="47" t="s">
        <v>137</v>
      </c>
      <c r="J28" s="80">
        <f t="shared" si="2"/>
        <v>45.449450112627538</v>
      </c>
      <c r="K28" s="80">
        <f t="shared" si="3"/>
        <v>70.827226358679724</v>
      </c>
      <c r="L28" s="107"/>
      <c r="M28" s="136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</row>
    <row r="29" spans="1:25" s="1" customFormat="1" ht="12" customHeight="1" x14ac:dyDescent="0.2">
      <c r="A29" s="48" t="s">
        <v>16</v>
      </c>
      <c r="B29" s="121">
        <v>878</v>
      </c>
      <c r="C29" s="36">
        <v>2034.58</v>
      </c>
      <c r="D29" s="37" t="s">
        <v>208</v>
      </c>
      <c r="E29" s="37" t="s">
        <v>134</v>
      </c>
      <c r="F29" s="129">
        <v>746</v>
      </c>
      <c r="G29" s="38">
        <v>2287.41</v>
      </c>
      <c r="H29" s="39" t="s">
        <v>175</v>
      </c>
      <c r="I29" s="40" t="s">
        <v>138</v>
      </c>
      <c r="J29" s="41">
        <f t="shared" si="2"/>
        <v>30.308864449450112</v>
      </c>
      <c r="K29" s="41">
        <f t="shared" si="3"/>
        <v>4.3735709679310553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48" t="s">
        <v>6</v>
      </c>
      <c r="B30" s="121">
        <v>5182</v>
      </c>
      <c r="C30" s="36">
        <v>2286.73</v>
      </c>
      <c r="D30" s="37" t="s">
        <v>209</v>
      </c>
      <c r="E30" s="37" t="s">
        <v>211</v>
      </c>
      <c r="F30" s="129">
        <v>4230</v>
      </c>
      <c r="G30" s="38">
        <v>2651.92</v>
      </c>
      <c r="H30" s="39" t="s">
        <v>176</v>
      </c>
      <c r="I30" s="40" t="s">
        <v>135</v>
      </c>
      <c r="J30" s="41">
        <f t="shared" si="2"/>
        <v>35.138730621438988</v>
      </c>
      <c r="K30" s="41">
        <f t="shared" si="3"/>
        <v>24.799202673389225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20975</v>
      </c>
      <c r="C31" s="51">
        <v>2753.3200572109654</v>
      </c>
      <c r="D31" s="52" t="s">
        <v>210</v>
      </c>
      <c r="E31" s="52" t="s">
        <v>213</v>
      </c>
      <c r="F31" s="123">
        <v>17057</v>
      </c>
      <c r="G31" s="51">
        <v>3187.1199583748607</v>
      </c>
      <c r="H31" s="52" t="s">
        <v>177</v>
      </c>
      <c r="I31" s="52" t="s">
        <v>181</v>
      </c>
      <c r="J31" s="53">
        <f t="shared" si="2"/>
        <v>42.230289629983581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196" t="s">
        <v>115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199" t="s">
        <v>39</v>
      </c>
      <c r="B34" s="186" t="s">
        <v>9</v>
      </c>
      <c r="C34" s="190" t="s">
        <v>94</v>
      </c>
      <c r="D34" s="193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200"/>
      <c r="B35" s="186"/>
      <c r="C35" s="190"/>
      <c r="D35" s="193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168" t="s">
        <v>109</v>
      </c>
      <c r="B36" s="168"/>
      <c r="C36" s="168"/>
      <c r="D36" s="168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15208</v>
      </c>
      <c r="C37" s="57">
        <v>2691.2</v>
      </c>
      <c r="D37" s="58" t="s">
        <v>182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1820</v>
      </c>
      <c r="C38" s="60">
        <v>2381.0300000000002</v>
      </c>
      <c r="D38" s="61" t="s">
        <v>183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5583</v>
      </c>
      <c r="C39" s="60">
        <v>2319.73</v>
      </c>
      <c r="D39" s="61" t="s">
        <v>123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22611</v>
      </c>
      <c r="C40" s="63">
        <v>2574.5122635000662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169" t="s">
        <v>117</v>
      </c>
      <c r="B41" s="169"/>
      <c r="C41" s="169"/>
      <c r="D41" s="169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70" t="s">
        <v>184</v>
      </c>
      <c r="B43" s="171"/>
      <c r="C43" s="173">
        <v>1622421</v>
      </c>
      <c r="D43" s="173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70" t="s">
        <v>185</v>
      </c>
      <c r="B44" s="171"/>
      <c r="C44" s="173">
        <v>1230795</v>
      </c>
      <c r="D44" s="173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70" t="s">
        <v>104</v>
      </c>
      <c r="B45" s="171"/>
      <c r="C45" s="172" t="s">
        <v>393</v>
      </c>
      <c r="D45" s="172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186</v>
      </c>
      <c r="B46" s="162"/>
      <c r="C46" s="166">
        <v>122259</v>
      </c>
      <c r="D46" s="167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174" t="s">
        <v>394</v>
      </c>
      <c r="B47" s="175"/>
      <c r="C47" s="166">
        <v>242893</v>
      </c>
      <c r="D47" s="167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187</v>
      </c>
      <c r="B48" s="160"/>
      <c r="C48" s="166">
        <v>5975</v>
      </c>
      <c r="D48" s="167"/>
      <c r="L48" s="134"/>
      <c r="M48" s="138"/>
      <c r="N48" s="163"/>
      <c r="O48" s="138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188</v>
      </c>
      <c r="B49" s="158"/>
      <c r="C49" s="166">
        <v>109838</v>
      </c>
      <c r="D49" s="167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180" t="s">
        <v>189</v>
      </c>
      <c r="B50" s="181"/>
      <c r="C50" s="177">
        <v>7547</v>
      </c>
      <c r="D50" s="177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70" t="s">
        <v>118</v>
      </c>
      <c r="B51" s="171"/>
      <c r="C51" s="176">
        <v>73.13</v>
      </c>
      <c r="D51" s="176"/>
      <c r="L51" s="134"/>
      <c r="M51" s="138"/>
      <c r="N51" s="138"/>
      <c r="O51" s="138"/>
      <c r="P51" s="138"/>
      <c r="Q51" s="134">
        <f>C43/C44</f>
        <v>1.3181894629081203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70" t="s">
        <v>110</v>
      </c>
      <c r="B52" s="171"/>
      <c r="C52" s="176">
        <v>45.26</v>
      </c>
      <c r="D52" s="176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78" t="s">
        <v>111</v>
      </c>
      <c r="B53" s="179"/>
      <c r="C53" s="176">
        <v>47.22</v>
      </c>
      <c r="D53" s="176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C53:D53"/>
    <mergeCell ref="C52:D52"/>
    <mergeCell ref="C51:D51"/>
    <mergeCell ref="C50:D50"/>
    <mergeCell ref="A53:B53"/>
    <mergeCell ref="A52:B52"/>
    <mergeCell ref="A51:B51"/>
    <mergeCell ref="A50:B50"/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02" t="s">
        <v>78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08" t="s">
        <v>214</v>
      </c>
      <c r="J2" s="208"/>
      <c r="K2" s="208"/>
      <c r="L2" s="208"/>
      <c r="M2" s="208"/>
    </row>
    <row r="3" spans="1:16" ht="30.75" customHeight="1" x14ac:dyDescent="0.25">
      <c r="A3" s="203" t="s">
        <v>20</v>
      </c>
      <c r="B3" s="205" t="s">
        <v>21</v>
      </c>
      <c r="C3" s="206"/>
      <c r="D3" s="207"/>
      <c r="E3" s="205" t="s">
        <v>80</v>
      </c>
      <c r="F3" s="206"/>
      <c r="G3" s="207"/>
      <c r="H3" s="205" t="s">
        <v>81</v>
      </c>
      <c r="I3" s="206"/>
      <c r="J3" s="207"/>
      <c r="K3" s="205" t="s">
        <v>22</v>
      </c>
      <c r="L3" s="206"/>
      <c r="M3" s="207"/>
    </row>
    <row r="4" spans="1:16" ht="21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2834</v>
      </c>
      <c r="C5" s="69">
        <v>330.91</v>
      </c>
      <c r="D5" s="70" t="s">
        <v>139</v>
      </c>
      <c r="E5" s="68">
        <v>875</v>
      </c>
      <c r="F5" s="69">
        <v>305.36</v>
      </c>
      <c r="G5" s="70" t="s">
        <v>228</v>
      </c>
      <c r="H5" s="68">
        <v>1414</v>
      </c>
      <c r="I5" s="69">
        <v>347.19</v>
      </c>
      <c r="J5" s="70" t="s">
        <v>229</v>
      </c>
      <c r="K5" s="68">
        <v>545</v>
      </c>
      <c r="L5" s="71">
        <v>329.67</v>
      </c>
      <c r="M5" s="70" t="s">
        <v>230</v>
      </c>
    </row>
    <row r="6" spans="1:16" ht="12.75" customHeight="1" x14ac:dyDescent="0.25">
      <c r="A6" s="67" t="s">
        <v>25</v>
      </c>
      <c r="B6" s="68">
        <v>17627</v>
      </c>
      <c r="C6" s="69">
        <v>819.31</v>
      </c>
      <c r="D6" s="70" t="s">
        <v>215</v>
      </c>
      <c r="E6" s="68">
        <v>6647</v>
      </c>
      <c r="F6" s="69">
        <v>818.97</v>
      </c>
      <c r="G6" s="70" t="s">
        <v>231</v>
      </c>
      <c r="H6" s="68">
        <v>3195</v>
      </c>
      <c r="I6" s="69">
        <v>815.29</v>
      </c>
      <c r="J6" s="70" t="s">
        <v>232</v>
      </c>
      <c r="K6" s="68">
        <v>7785</v>
      </c>
      <c r="L6" s="71">
        <v>821.25</v>
      </c>
      <c r="M6" s="70" t="s">
        <v>233</v>
      </c>
    </row>
    <row r="7" spans="1:16" ht="12.75" customHeight="1" x14ac:dyDescent="0.25">
      <c r="A7" s="67" t="s">
        <v>26</v>
      </c>
      <c r="B7" s="68">
        <v>81015</v>
      </c>
      <c r="C7" s="69">
        <v>1260.8</v>
      </c>
      <c r="D7" s="70" t="s">
        <v>216</v>
      </c>
      <c r="E7" s="68">
        <v>42083</v>
      </c>
      <c r="F7" s="69">
        <v>1270.07</v>
      </c>
      <c r="G7" s="70" t="s">
        <v>234</v>
      </c>
      <c r="H7" s="68">
        <v>9965</v>
      </c>
      <c r="I7" s="69">
        <v>1287.1300000000001</v>
      </c>
      <c r="J7" s="70" t="s">
        <v>235</v>
      </c>
      <c r="K7" s="68">
        <v>28967</v>
      </c>
      <c r="L7" s="71">
        <v>1238.28</v>
      </c>
      <c r="M7" s="70" t="s">
        <v>236</v>
      </c>
    </row>
    <row r="8" spans="1:16" ht="12.75" customHeight="1" x14ac:dyDescent="0.25">
      <c r="A8" s="67" t="s">
        <v>27</v>
      </c>
      <c r="B8" s="68">
        <v>122318</v>
      </c>
      <c r="C8" s="69">
        <v>1776.49</v>
      </c>
      <c r="D8" s="70" t="s">
        <v>217</v>
      </c>
      <c r="E8" s="68">
        <v>70384</v>
      </c>
      <c r="F8" s="69">
        <v>1783.63</v>
      </c>
      <c r="G8" s="70" t="s">
        <v>237</v>
      </c>
      <c r="H8" s="68">
        <v>24108</v>
      </c>
      <c r="I8" s="69">
        <v>1783.99</v>
      </c>
      <c r="J8" s="70" t="s">
        <v>238</v>
      </c>
      <c r="K8" s="68">
        <v>27826</v>
      </c>
      <c r="L8" s="71">
        <v>1751.91</v>
      </c>
      <c r="M8" s="70" t="s">
        <v>239</v>
      </c>
    </row>
    <row r="9" spans="1:16" ht="12.75" customHeight="1" x14ac:dyDescent="0.25">
      <c r="A9" s="67" t="s">
        <v>28</v>
      </c>
      <c r="B9" s="68">
        <v>178268</v>
      </c>
      <c r="C9" s="69">
        <v>2262.5100000000002</v>
      </c>
      <c r="D9" s="70" t="s">
        <v>218</v>
      </c>
      <c r="E9" s="68">
        <v>111422</v>
      </c>
      <c r="F9" s="69">
        <v>2264.5100000000002</v>
      </c>
      <c r="G9" s="70" t="s">
        <v>240</v>
      </c>
      <c r="H9" s="68">
        <v>23864</v>
      </c>
      <c r="I9" s="69">
        <v>2254.77</v>
      </c>
      <c r="J9" s="70" t="s">
        <v>241</v>
      </c>
      <c r="K9" s="68">
        <v>42982</v>
      </c>
      <c r="L9" s="71">
        <v>2261.62</v>
      </c>
      <c r="M9" s="70" t="s">
        <v>242</v>
      </c>
    </row>
    <row r="10" spans="1:16" ht="12.75" customHeight="1" x14ac:dyDescent="0.25">
      <c r="A10" s="67" t="s">
        <v>29</v>
      </c>
      <c r="B10" s="68">
        <v>134600</v>
      </c>
      <c r="C10" s="69">
        <v>2736.65</v>
      </c>
      <c r="D10" s="70" t="s">
        <v>219</v>
      </c>
      <c r="E10" s="68">
        <v>93583</v>
      </c>
      <c r="F10" s="69">
        <v>2741.81</v>
      </c>
      <c r="G10" s="70" t="s">
        <v>243</v>
      </c>
      <c r="H10" s="68">
        <v>13111</v>
      </c>
      <c r="I10" s="69">
        <v>2709.23</v>
      </c>
      <c r="J10" s="70" t="s">
        <v>244</v>
      </c>
      <c r="K10" s="68">
        <v>27906</v>
      </c>
      <c r="L10" s="71">
        <v>2732.24</v>
      </c>
      <c r="M10" s="70" t="s">
        <v>245</v>
      </c>
    </row>
    <row r="11" spans="1:16" ht="12.75" customHeight="1" x14ac:dyDescent="0.25">
      <c r="A11" s="67" t="s">
        <v>30</v>
      </c>
      <c r="B11" s="68">
        <v>133782</v>
      </c>
      <c r="C11" s="69">
        <v>3221.73</v>
      </c>
      <c r="D11" s="70" t="s">
        <v>220</v>
      </c>
      <c r="E11" s="68">
        <v>104908</v>
      </c>
      <c r="F11" s="69">
        <v>3222.69</v>
      </c>
      <c r="G11" s="70" t="s">
        <v>246</v>
      </c>
      <c r="H11" s="68">
        <v>11224</v>
      </c>
      <c r="I11" s="69">
        <v>3197.25</v>
      </c>
      <c r="J11" s="70" t="s">
        <v>247</v>
      </c>
      <c r="K11" s="68">
        <v>17650</v>
      </c>
      <c r="L11" s="71">
        <v>3231.55</v>
      </c>
      <c r="M11" s="70" t="s">
        <v>248</v>
      </c>
    </row>
    <row r="12" spans="1:16" ht="12.75" customHeight="1" x14ac:dyDescent="0.25">
      <c r="A12" s="67" t="s">
        <v>31</v>
      </c>
      <c r="B12" s="68">
        <v>83095</v>
      </c>
      <c r="C12" s="69">
        <v>3738.92</v>
      </c>
      <c r="D12" s="70" t="s">
        <v>221</v>
      </c>
      <c r="E12" s="68">
        <v>69413</v>
      </c>
      <c r="F12" s="69">
        <v>3741.56</v>
      </c>
      <c r="G12" s="70" t="s">
        <v>249</v>
      </c>
      <c r="H12" s="68">
        <v>3747</v>
      </c>
      <c r="I12" s="69">
        <v>3724.91</v>
      </c>
      <c r="J12" s="70" t="s">
        <v>250</v>
      </c>
      <c r="K12" s="68">
        <v>9935</v>
      </c>
      <c r="L12" s="71">
        <v>3725.82</v>
      </c>
      <c r="M12" s="70" t="s">
        <v>251</v>
      </c>
    </row>
    <row r="13" spans="1:16" ht="12.75" customHeight="1" x14ac:dyDescent="0.25">
      <c r="A13" s="67" t="s">
        <v>32</v>
      </c>
      <c r="B13" s="68">
        <v>66794</v>
      </c>
      <c r="C13" s="69">
        <v>4237.96</v>
      </c>
      <c r="D13" s="70" t="s">
        <v>222</v>
      </c>
      <c r="E13" s="68">
        <v>57940</v>
      </c>
      <c r="F13" s="69">
        <v>4239.1400000000003</v>
      </c>
      <c r="G13" s="70" t="s">
        <v>252</v>
      </c>
      <c r="H13" s="68">
        <v>1791</v>
      </c>
      <c r="I13" s="69">
        <v>4224.13</v>
      </c>
      <c r="J13" s="70" t="s">
        <v>253</v>
      </c>
      <c r="K13" s="68">
        <v>7063</v>
      </c>
      <c r="L13" s="71">
        <v>4231.8500000000004</v>
      </c>
      <c r="M13" s="70" t="s">
        <v>249</v>
      </c>
    </row>
    <row r="14" spans="1:16" ht="12.75" customHeight="1" x14ac:dyDescent="0.25">
      <c r="A14" s="67" t="s">
        <v>33</v>
      </c>
      <c r="B14" s="68">
        <v>45163</v>
      </c>
      <c r="C14" s="69">
        <v>4733.22</v>
      </c>
      <c r="D14" s="70" t="s">
        <v>223</v>
      </c>
      <c r="E14" s="68">
        <v>40795</v>
      </c>
      <c r="F14" s="69">
        <v>4733.83</v>
      </c>
      <c r="G14" s="70" t="s">
        <v>254</v>
      </c>
      <c r="H14" s="68">
        <v>743</v>
      </c>
      <c r="I14" s="69">
        <v>4719.84</v>
      </c>
      <c r="J14" s="70" t="s">
        <v>255</v>
      </c>
      <c r="K14" s="68">
        <v>3625</v>
      </c>
      <c r="L14" s="71">
        <v>4729.0600000000004</v>
      </c>
      <c r="M14" s="70" t="s">
        <v>256</v>
      </c>
      <c r="P14" s="141" t="s">
        <v>87</v>
      </c>
    </row>
    <row r="15" spans="1:16" ht="12.75" customHeight="1" x14ac:dyDescent="0.25">
      <c r="A15" s="67" t="s">
        <v>34</v>
      </c>
      <c r="B15" s="68">
        <v>47469</v>
      </c>
      <c r="C15" s="69">
        <v>5425.12</v>
      </c>
      <c r="D15" s="70" t="s">
        <v>224</v>
      </c>
      <c r="E15" s="68">
        <v>42914</v>
      </c>
      <c r="F15" s="69">
        <v>5424.69</v>
      </c>
      <c r="G15" s="70" t="s">
        <v>257</v>
      </c>
      <c r="H15" s="68">
        <v>670</v>
      </c>
      <c r="I15" s="69">
        <v>5422.2</v>
      </c>
      <c r="J15" s="70" t="s">
        <v>258</v>
      </c>
      <c r="K15" s="68">
        <v>3885</v>
      </c>
      <c r="L15" s="71">
        <v>5430.28</v>
      </c>
      <c r="M15" s="70" t="s">
        <v>259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22559</v>
      </c>
      <c r="C16" s="69">
        <v>6452.4</v>
      </c>
      <c r="D16" s="70" t="s">
        <v>225</v>
      </c>
      <c r="E16" s="68">
        <v>20440</v>
      </c>
      <c r="F16" s="69">
        <v>6455.55</v>
      </c>
      <c r="G16" s="70" t="s">
        <v>260</v>
      </c>
      <c r="H16" s="68">
        <v>288</v>
      </c>
      <c r="I16" s="69">
        <v>6451.66</v>
      </c>
      <c r="J16" s="70" t="s">
        <v>261</v>
      </c>
      <c r="K16" s="68">
        <v>1831</v>
      </c>
      <c r="L16" s="71">
        <v>6417.29</v>
      </c>
      <c r="M16" s="70" t="s">
        <v>262</v>
      </c>
    </row>
    <row r="17" spans="1:13" ht="12.75" customHeight="1" x14ac:dyDescent="0.25">
      <c r="A17" s="67" t="s">
        <v>36</v>
      </c>
      <c r="B17" s="68">
        <v>8794</v>
      </c>
      <c r="C17" s="69">
        <v>7442.74</v>
      </c>
      <c r="D17" s="70" t="s">
        <v>226</v>
      </c>
      <c r="E17" s="68">
        <v>8241</v>
      </c>
      <c r="F17" s="69">
        <v>7443.72</v>
      </c>
      <c r="G17" s="70" t="s">
        <v>140</v>
      </c>
      <c r="H17" s="68">
        <v>96</v>
      </c>
      <c r="I17" s="69">
        <v>7405</v>
      </c>
      <c r="J17" s="70" t="s">
        <v>263</v>
      </c>
      <c r="K17" s="68">
        <v>457</v>
      </c>
      <c r="L17" s="71">
        <v>7432.89</v>
      </c>
      <c r="M17" s="70" t="s">
        <v>264</v>
      </c>
    </row>
    <row r="18" spans="1:13" ht="12.75" customHeight="1" x14ac:dyDescent="0.25">
      <c r="A18" s="67" t="s">
        <v>37</v>
      </c>
      <c r="B18" s="68">
        <v>10100</v>
      </c>
      <c r="C18" s="69">
        <v>9497.91</v>
      </c>
      <c r="D18" s="70" t="s">
        <v>227</v>
      </c>
      <c r="E18" s="68">
        <v>9796</v>
      </c>
      <c r="F18" s="69">
        <v>9506.25</v>
      </c>
      <c r="G18" s="70" t="s">
        <v>265</v>
      </c>
      <c r="H18" s="68">
        <v>54</v>
      </c>
      <c r="I18" s="69">
        <v>9083.15</v>
      </c>
      <c r="J18" s="70" t="s">
        <v>266</v>
      </c>
      <c r="K18" s="68">
        <v>250</v>
      </c>
      <c r="L18" s="71">
        <v>9260.49</v>
      </c>
      <c r="M18" s="70" t="s">
        <v>267</v>
      </c>
    </row>
    <row r="19" spans="1:13" ht="11.25" customHeight="1" x14ac:dyDescent="0.25">
      <c r="A19" s="72" t="s">
        <v>1</v>
      </c>
      <c r="B19" s="73">
        <v>954418</v>
      </c>
      <c r="C19" s="74">
        <v>3048.46</v>
      </c>
      <c r="D19" s="75" t="s">
        <v>197</v>
      </c>
      <c r="E19" s="73">
        <v>679441</v>
      </c>
      <c r="F19" s="74">
        <v>3310.58</v>
      </c>
      <c r="G19" s="75" t="s">
        <v>195</v>
      </c>
      <c r="H19" s="73">
        <v>94270</v>
      </c>
      <c r="I19" s="74">
        <v>2289.88</v>
      </c>
      <c r="J19" s="75" t="s">
        <v>196</v>
      </c>
      <c r="K19" s="73">
        <v>180707</v>
      </c>
      <c r="L19" s="76">
        <v>2458.62</v>
      </c>
      <c r="M19" s="75" t="s">
        <v>129</v>
      </c>
    </row>
    <row r="20" spans="1:13" x14ac:dyDescent="0.25">
      <c r="A20" s="201" t="s">
        <v>113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02" t="s">
        <v>82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8" t="str">
        <f>'stranica 3'!$I$2:$L$2</f>
        <v>za svibanj 2022. (isplata u lipnju 2022.)</v>
      </c>
      <c r="J2" s="208"/>
      <c r="K2" s="208"/>
      <c r="L2" s="208"/>
      <c r="M2" s="208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80</v>
      </c>
      <c r="F3" s="206"/>
      <c r="G3" s="207"/>
      <c r="H3" s="205" t="s">
        <v>81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94</v>
      </c>
      <c r="C5" s="69">
        <v>378.99</v>
      </c>
      <c r="D5" s="70" t="s">
        <v>268</v>
      </c>
      <c r="E5" s="68">
        <v>32</v>
      </c>
      <c r="F5" s="69">
        <v>287.31</v>
      </c>
      <c r="G5" s="70" t="s">
        <v>269</v>
      </c>
      <c r="H5" s="68">
        <v>1</v>
      </c>
      <c r="I5" s="69">
        <v>404.35</v>
      </c>
      <c r="J5" s="70" t="s">
        <v>119</v>
      </c>
      <c r="K5" s="68">
        <v>61</v>
      </c>
      <c r="L5" s="71">
        <v>426.67</v>
      </c>
      <c r="M5" s="70" t="s">
        <v>141</v>
      </c>
    </row>
    <row r="6" spans="1:13" ht="12.75" customHeight="1" x14ac:dyDescent="0.25">
      <c r="A6" s="67" t="s">
        <v>25</v>
      </c>
      <c r="B6" s="68">
        <v>6943</v>
      </c>
      <c r="C6" s="69">
        <v>805.63</v>
      </c>
      <c r="D6" s="70" t="s">
        <v>270</v>
      </c>
      <c r="E6" s="68">
        <v>4865</v>
      </c>
      <c r="F6" s="69">
        <v>807.17</v>
      </c>
      <c r="G6" s="70" t="s">
        <v>271</v>
      </c>
      <c r="H6" s="68">
        <v>133</v>
      </c>
      <c r="I6" s="69">
        <v>824.1</v>
      </c>
      <c r="J6" s="70" t="s">
        <v>272</v>
      </c>
      <c r="K6" s="68">
        <v>1945</v>
      </c>
      <c r="L6" s="71">
        <v>800.54</v>
      </c>
      <c r="M6" s="70" t="s">
        <v>273</v>
      </c>
    </row>
    <row r="7" spans="1:13" ht="12.75" customHeight="1" x14ac:dyDescent="0.25">
      <c r="A7" s="67" t="s">
        <v>26</v>
      </c>
      <c r="B7" s="68">
        <v>6423</v>
      </c>
      <c r="C7" s="69">
        <v>1262.06</v>
      </c>
      <c r="D7" s="70" t="s">
        <v>274</v>
      </c>
      <c r="E7" s="68">
        <v>3006</v>
      </c>
      <c r="F7" s="69">
        <v>1252.7</v>
      </c>
      <c r="G7" s="70" t="s">
        <v>275</v>
      </c>
      <c r="H7" s="68">
        <v>235</v>
      </c>
      <c r="I7" s="69">
        <v>1297.5999999999999</v>
      </c>
      <c r="J7" s="70" t="s">
        <v>276</v>
      </c>
      <c r="K7" s="68">
        <v>3182</v>
      </c>
      <c r="L7" s="71">
        <v>1268.27</v>
      </c>
      <c r="M7" s="70" t="s">
        <v>277</v>
      </c>
    </row>
    <row r="8" spans="1:13" ht="12.75" customHeight="1" x14ac:dyDescent="0.25">
      <c r="A8" s="67" t="s">
        <v>27</v>
      </c>
      <c r="B8" s="68">
        <v>10254</v>
      </c>
      <c r="C8" s="69">
        <v>1772.49</v>
      </c>
      <c r="D8" s="70" t="s">
        <v>278</v>
      </c>
      <c r="E8" s="68">
        <v>5678</v>
      </c>
      <c r="F8" s="69">
        <v>1781.69</v>
      </c>
      <c r="G8" s="70" t="s">
        <v>279</v>
      </c>
      <c r="H8" s="68">
        <v>476</v>
      </c>
      <c r="I8" s="69">
        <v>1762.66</v>
      </c>
      <c r="J8" s="70" t="s">
        <v>280</v>
      </c>
      <c r="K8" s="68">
        <v>4100</v>
      </c>
      <c r="L8" s="71">
        <v>1760.89</v>
      </c>
      <c r="M8" s="70" t="s">
        <v>281</v>
      </c>
    </row>
    <row r="9" spans="1:13" ht="12.75" customHeight="1" x14ac:dyDescent="0.25">
      <c r="A9" s="67" t="s">
        <v>28</v>
      </c>
      <c r="B9" s="68">
        <v>46112</v>
      </c>
      <c r="C9" s="69">
        <v>2301.91</v>
      </c>
      <c r="D9" s="70" t="s">
        <v>282</v>
      </c>
      <c r="E9" s="68">
        <v>28808</v>
      </c>
      <c r="F9" s="69">
        <v>2305.5</v>
      </c>
      <c r="G9" s="70" t="s">
        <v>283</v>
      </c>
      <c r="H9" s="68">
        <v>2650</v>
      </c>
      <c r="I9" s="69">
        <v>2300.02</v>
      </c>
      <c r="J9" s="70" t="s">
        <v>284</v>
      </c>
      <c r="K9" s="68">
        <v>14654</v>
      </c>
      <c r="L9" s="71">
        <v>2295.19</v>
      </c>
      <c r="M9" s="70" t="s">
        <v>285</v>
      </c>
    </row>
    <row r="10" spans="1:13" ht="12.75" customHeight="1" x14ac:dyDescent="0.25">
      <c r="A10" s="67" t="s">
        <v>29</v>
      </c>
      <c r="B10" s="68">
        <v>27016</v>
      </c>
      <c r="C10" s="69">
        <v>2740.46</v>
      </c>
      <c r="D10" s="70" t="s">
        <v>286</v>
      </c>
      <c r="E10" s="68">
        <v>19563</v>
      </c>
      <c r="F10" s="69">
        <v>2741.76</v>
      </c>
      <c r="G10" s="70" t="s">
        <v>287</v>
      </c>
      <c r="H10" s="68">
        <v>997</v>
      </c>
      <c r="I10" s="69">
        <v>2752.49</v>
      </c>
      <c r="J10" s="70" t="s">
        <v>288</v>
      </c>
      <c r="K10" s="68">
        <v>6456</v>
      </c>
      <c r="L10" s="71">
        <v>2734.67</v>
      </c>
      <c r="M10" s="70" t="s">
        <v>289</v>
      </c>
    </row>
    <row r="11" spans="1:13" ht="12.75" customHeight="1" x14ac:dyDescent="0.25">
      <c r="A11" s="67" t="s">
        <v>30</v>
      </c>
      <c r="B11" s="68">
        <v>37003</v>
      </c>
      <c r="C11" s="69">
        <v>3209.75</v>
      </c>
      <c r="D11" s="70" t="s">
        <v>290</v>
      </c>
      <c r="E11" s="68">
        <v>31759</v>
      </c>
      <c r="F11" s="69">
        <v>3208.05</v>
      </c>
      <c r="G11" s="70" t="s">
        <v>291</v>
      </c>
      <c r="H11" s="68">
        <v>1765</v>
      </c>
      <c r="I11" s="69">
        <v>3193.45</v>
      </c>
      <c r="J11" s="70" t="s">
        <v>292</v>
      </c>
      <c r="K11" s="68">
        <v>3479</v>
      </c>
      <c r="L11" s="71">
        <v>3233.58</v>
      </c>
      <c r="M11" s="70" t="s">
        <v>142</v>
      </c>
    </row>
    <row r="12" spans="1:13" ht="12.75" customHeight="1" x14ac:dyDescent="0.25">
      <c r="A12" s="67" t="s">
        <v>31</v>
      </c>
      <c r="B12" s="68">
        <v>22608</v>
      </c>
      <c r="C12" s="69">
        <v>3742.84</v>
      </c>
      <c r="D12" s="70" t="s">
        <v>293</v>
      </c>
      <c r="E12" s="68">
        <v>20034</v>
      </c>
      <c r="F12" s="69">
        <v>3743.86</v>
      </c>
      <c r="G12" s="70" t="s">
        <v>294</v>
      </c>
      <c r="H12" s="68">
        <v>810</v>
      </c>
      <c r="I12" s="69">
        <v>3748.74</v>
      </c>
      <c r="J12" s="70" t="s">
        <v>295</v>
      </c>
      <c r="K12" s="68">
        <v>1764</v>
      </c>
      <c r="L12" s="71">
        <v>3728.52</v>
      </c>
      <c r="M12" s="70" t="s">
        <v>296</v>
      </c>
    </row>
    <row r="13" spans="1:13" ht="12.75" customHeight="1" x14ac:dyDescent="0.25">
      <c r="A13" s="67" t="s">
        <v>32</v>
      </c>
      <c r="B13" s="68">
        <v>18125</v>
      </c>
      <c r="C13" s="69">
        <v>4239.4399999999996</v>
      </c>
      <c r="D13" s="70" t="s">
        <v>297</v>
      </c>
      <c r="E13" s="68">
        <v>16161</v>
      </c>
      <c r="F13" s="69">
        <v>4239</v>
      </c>
      <c r="G13" s="70" t="s">
        <v>298</v>
      </c>
      <c r="H13" s="68">
        <v>548</v>
      </c>
      <c r="I13" s="69">
        <v>4260.7</v>
      </c>
      <c r="J13" s="70" t="s">
        <v>299</v>
      </c>
      <c r="K13" s="68">
        <v>1416</v>
      </c>
      <c r="L13" s="71">
        <v>4236.1400000000003</v>
      </c>
      <c r="M13" s="70" t="s">
        <v>300</v>
      </c>
    </row>
    <row r="14" spans="1:13" ht="12.75" customHeight="1" x14ac:dyDescent="0.25">
      <c r="A14" s="67" t="s">
        <v>33</v>
      </c>
      <c r="B14" s="68">
        <v>10914</v>
      </c>
      <c r="C14" s="69">
        <v>4727.5</v>
      </c>
      <c r="D14" s="70" t="s">
        <v>301</v>
      </c>
      <c r="E14" s="68">
        <v>10002</v>
      </c>
      <c r="F14" s="69">
        <v>4727.79</v>
      </c>
      <c r="G14" s="70" t="s">
        <v>302</v>
      </c>
      <c r="H14" s="68">
        <v>270</v>
      </c>
      <c r="I14" s="69">
        <v>4731.26</v>
      </c>
      <c r="J14" s="70" t="s">
        <v>303</v>
      </c>
      <c r="K14" s="68">
        <v>642</v>
      </c>
      <c r="L14" s="71">
        <v>4721.3599999999997</v>
      </c>
      <c r="M14" s="70" t="s">
        <v>304</v>
      </c>
    </row>
    <row r="15" spans="1:13" ht="12.75" customHeight="1" x14ac:dyDescent="0.25">
      <c r="A15" s="67" t="s">
        <v>34</v>
      </c>
      <c r="B15" s="68">
        <v>11042</v>
      </c>
      <c r="C15" s="69">
        <v>5423.77</v>
      </c>
      <c r="D15" s="70" t="s">
        <v>305</v>
      </c>
      <c r="E15" s="68">
        <v>10213</v>
      </c>
      <c r="F15" s="69">
        <v>5424.43</v>
      </c>
      <c r="G15" s="70" t="s">
        <v>306</v>
      </c>
      <c r="H15" s="68">
        <v>212</v>
      </c>
      <c r="I15" s="69">
        <v>5405.74</v>
      </c>
      <c r="J15" s="70" t="s">
        <v>307</v>
      </c>
      <c r="K15" s="68">
        <v>617</v>
      </c>
      <c r="L15" s="71">
        <v>5418.96</v>
      </c>
      <c r="M15" s="70" t="s">
        <v>308</v>
      </c>
    </row>
    <row r="16" spans="1:13" ht="12.75" customHeight="1" x14ac:dyDescent="0.25">
      <c r="A16" s="67" t="s">
        <v>35</v>
      </c>
      <c r="B16" s="68">
        <v>5267</v>
      </c>
      <c r="C16" s="69">
        <v>6456.2</v>
      </c>
      <c r="D16" s="70" t="s">
        <v>309</v>
      </c>
      <c r="E16" s="68">
        <v>4937</v>
      </c>
      <c r="F16" s="69">
        <v>6459.96</v>
      </c>
      <c r="G16" s="70" t="s">
        <v>310</v>
      </c>
      <c r="H16" s="68">
        <v>103</v>
      </c>
      <c r="I16" s="69">
        <v>6467.47</v>
      </c>
      <c r="J16" s="70" t="s">
        <v>311</v>
      </c>
      <c r="K16" s="68">
        <v>227</v>
      </c>
      <c r="L16" s="71">
        <v>6369.25</v>
      </c>
      <c r="M16" s="70" t="s">
        <v>143</v>
      </c>
    </row>
    <row r="17" spans="1:13" ht="12.75" customHeight="1" x14ac:dyDescent="0.25">
      <c r="A17" s="67" t="s">
        <v>36</v>
      </c>
      <c r="B17" s="68">
        <v>2083</v>
      </c>
      <c r="C17" s="69">
        <v>7436.57</v>
      </c>
      <c r="D17" s="70" t="s">
        <v>312</v>
      </c>
      <c r="E17" s="68">
        <v>2032</v>
      </c>
      <c r="F17" s="69">
        <v>7435.62</v>
      </c>
      <c r="G17" s="70" t="s">
        <v>313</v>
      </c>
      <c r="H17" s="68">
        <v>36</v>
      </c>
      <c r="I17" s="69">
        <v>7492.09</v>
      </c>
      <c r="J17" s="70" t="s">
        <v>144</v>
      </c>
      <c r="K17" s="68">
        <v>15</v>
      </c>
      <c r="L17" s="71">
        <v>7432.66</v>
      </c>
      <c r="M17" s="70" t="s">
        <v>145</v>
      </c>
    </row>
    <row r="18" spans="1:13" ht="12.75" customHeight="1" x14ac:dyDescent="0.25">
      <c r="A18" s="67" t="s">
        <v>37</v>
      </c>
      <c r="B18" s="68">
        <v>1127</v>
      </c>
      <c r="C18" s="69">
        <v>8703.0300000000007</v>
      </c>
      <c r="D18" s="70" t="s">
        <v>314</v>
      </c>
      <c r="E18" s="68">
        <v>1099</v>
      </c>
      <c r="F18" s="69">
        <v>8698.2000000000007</v>
      </c>
      <c r="G18" s="70" t="s">
        <v>315</v>
      </c>
      <c r="H18" s="68">
        <v>25</v>
      </c>
      <c r="I18" s="69">
        <v>8876.18</v>
      </c>
      <c r="J18" s="70" t="s">
        <v>146</v>
      </c>
      <c r="K18" s="68">
        <v>3</v>
      </c>
      <c r="L18" s="71">
        <v>9028.52</v>
      </c>
      <c r="M18" s="70" t="s">
        <v>105</v>
      </c>
    </row>
    <row r="19" spans="1:13" ht="11.25" customHeight="1" x14ac:dyDescent="0.25">
      <c r="A19" s="72" t="s">
        <v>1</v>
      </c>
      <c r="B19" s="73">
        <v>205011</v>
      </c>
      <c r="C19" s="74">
        <v>3234.51</v>
      </c>
      <c r="D19" s="75" t="s">
        <v>316</v>
      </c>
      <c r="E19" s="73">
        <v>158189</v>
      </c>
      <c r="F19" s="74">
        <v>3429.54</v>
      </c>
      <c r="G19" s="75" t="s">
        <v>317</v>
      </c>
      <c r="H19" s="73">
        <v>8261</v>
      </c>
      <c r="I19" s="74">
        <v>2987.81</v>
      </c>
      <c r="J19" s="75" t="s">
        <v>318</v>
      </c>
      <c r="K19" s="73">
        <v>38561</v>
      </c>
      <c r="L19" s="76">
        <v>2487.2600000000002</v>
      </c>
      <c r="M19" s="75" t="s">
        <v>319</v>
      </c>
    </row>
    <row r="20" spans="1:13" x14ac:dyDescent="0.25">
      <c r="A20" s="201" t="s">
        <v>113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02" t="s">
        <v>83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8" t="str">
        <f>'stranica 3'!$I$2:$L$2</f>
        <v>za svibanj 2022. (isplata u lipnju 2022.)</v>
      </c>
      <c r="J2" s="208"/>
      <c r="K2" s="208"/>
      <c r="L2" s="208"/>
      <c r="M2" s="208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80</v>
      </c>
      <c r="F3" s="206"/>
      <c r="G3" s="207"/>
      <c r="H3" s="205" t="s">
        <v>81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2740</v>
      </c>
      <c r="C5" s="69">
        <v>329.26</v>
      </c>
      <c r="D5" s="70" t="s">
        <v>320</v>
      </c>
      <c r="E5" s="68">
        <v>843</v>
      </c>
      <c r="F5" s="69">
        <v>306.04000000000002</v>
      </c>
      <c r="G5" s="70" t="s">
        <v>321</v>
      </c>
      <c r="H5" s="68">
        <v>1413</v>
      </c>
      <c r="I5" s="69">
        <v>347.15</v>
      </c>
      <c r="J5" s="70" t="s">
        <v>322</v>
      </c>
      <c r="K5" s="68">
        <v>484</v>
      </c>
      <c r="L5" s="71">
        <v>317.44</v>
      </c>
      <c r="M5" s="70" t="s">
        <v>323</v>
      </c>
    </row>
    <row r="6" spans="1:13" ht="12.75" customHeight="1" x14ac:dyDescent="0.25">
      <c r="A6" s="67" t="s">
        <v>25</v>
      </c>
      <c r="B6" s="68">
        <v>10684</v>
      </c>
      <c r="C6" s="69">
        <v>828.2</v>
      </c>
      <c r="D6" s="70" t="s">
        <v>324</v>
      </c>
      <c r="E6" s="68">
        <v>1782</v>
      </c>
      <c r="F6" s="69">
        <v>851.18</v>
      </c>
      <c r="G6" s="70" t="s">
        <v>325</v>
      </c>
      <c r="H6" s="68">
        <v>3062</v>
      </c>
      <c r="I6" s="69">
        <v>814.91</v>
      </c>
      <c r="J6" s="70" t="s">
        <v>326</v>
      </c>
      <c r="K6" s="68">
        <v>5840</v>
      </c>
      <c r="L6" s="71">
        <v>828.15</v>
      </c>
      <c r="M6" s="70" t="s">
        <v>327</v>
      </c>
    </row>
    <row r="7" spans="1:13" ht="12.75" customHeight="1" x14ac:dyDescent="0.25">
      <c r="A7" s="67" t="s">
        <v>26</v>
      </c>
      <c r="B7" s="68">
        <v>74592</v>
      </c>
      <c r="C7" s="69">
        <v>1260.69</v>
      </c>
      <c r="D7" s="70" t="s">
        <v>328</v>
      </c>
      <c r="E7" s="68">
        <v>39077</v>
      </c>
      <c r="F7" s="69">
        <v>1271.4000000000001</v>
      </c>
      <c r="G7" s="70" t="s">
        <v>329</v>
      </c>
      <c r="H7" s="68">
        <v>9730</v>
      </c>
      <c r="I7" s="69">
        <v>1286.8800000000001</v>
      </c>
      <c r="J7" s="70" t="s">
        <v>330</v>
      </c>
      <c r="K7" s="68">
        <v>25785</v>
      </c>
      <c r="L7" s="71">
        <v>1234.57</v>
      </c>
      <c r="M7" s="70" t="s">
        <v>331</v>
      </c>
    </row>
    <row r="8" spans="1:13" ht="12.75" customHeight="1" x14ac:dyDescent="0.25">
      <c r="A8" s="67" t="s">
        <v>27</v>
      </c>
      <c r="B8" s="68">
        <v>112064</v>
      </c>
      <c r="C8" s="69">
        <v>1776.85</v>
      </c>
      <c r="D8" s="70" t="s">
        <v>332</v>
      </c>
      <c r="E8" s="68">
        <v>64706</v>
      </c>
      <c r="F8" s="69">
        <v>1783.8</v>
      </c>
      <c r="G8" s="70" t="s">
        <v>333</v>
      </c>
      <c r="H8" s="68">
        <v>23632</v>
      </c>
      <c r="I8" s="69">
        <v>1784.42</v>
      </c>
      <c r="J8" s="70" t="s">
        <v>334</v>
      </c>
      <c r="K8" s="68">
        <v>23726</v>
      </c>
      <c r="L8" s="71">
        <v>1750.36</v>
      </c>
      <c r="M8" s="70" t="s">
        <v>335</v>
      </c>
    </row>
    <row r="9" spans="1:13" ht="12.75" customHeight="1" x14ac:dyDescent="0.25">
      <c r="A9" s="67" t="s">
        <v>28</v>
      </c>
      <c r="B9" s="68">
        <v>132156</v>
      </c>
      <c r="C9" s="69">
        <v>2248.7600000000002</v>
      </c>
      <c r="D9" s="70" t="s">
        <v>336</v>
      </c>
      <c r="E9" s="68">
        <v>82614</v>
      </c>
      <c r="F9" s="69">
        <v>2250.21</v>
      </c>
      <c r="G9" s="70" t="s">
        <v>337</v>
      </c>
      <c r="H9" s="68">
        <v>21214</v>
      </c>
      <c r="I9" s="69">
        <v>2249.12</v>
      </c>
      <c r="J9" s="70" t="s">
        <v>338</v>
      </c>
      <c r="K9" s="68">
        <v>28328</v>
      </c>
      <c r="L9" s="71">
        <v>2244.2600000000002</v>
      </c>
      <c r="M9" s="70" t="s">
        <v>339</v>
      </c>
    </row>
    <row r="10" spans="1:13" ht="12.75" customHeight="1" x14ac:dyDescent="0.25">
      <c r="A10" s="67" t="s">
        <v>29</v>
      </c>
      <c r="B10" s="68">
        <v>107584</v>
      </c>
      <c r="C10" s="69">
        <v>2735.7</v>
      </c>
      <c r="D10" s="70" t="s">
        <v>340</v>
      </c>
      <c r="E10" s="68">
        <v>74020</v>
      </c>
      <c r="F10" s="69">
        <v>2741.83</v>
      </c>
      <c r="G10" s="70" t="s">
        <v>341</v>
      </c>
      <c r="H10" s="68">
        <v>12114</v>
      </c>
      <c r="I10" s="69">
        <v>2705.67</v>
      </c>
      <c r="J10" s="70" t="s">
        <v>342</v>
      </c>
      <c r="K10" s="68">
        <v>21450</v>
      </c>
      <c r="L10" s="71">
        <v>2731.5</v>
      </c>
      <c r="M10" s="70" t="s">
        <v>343</v>
      </c>
    </row>
    <row r="11" spans="1:13" ht="12.75" customHeight="1" x14ac:dyDescent="0.25">
      <c r="A11" s="67" t="s">
        <v>30</v>
      </c>
      <c r="B11" s="68">
        <v>96779</v>
      </c>
      <c r="C11" s="69">
        <v>3226.3</v>
      </c>
      <c r="D11" s="70" t="s">
        <v>344</v>
      </c>
      <c r="E11" s="68">
        <v>73149</v>
      </c>
      <c r="F11" s="69">
        <v>3229.05</v>
      </c>
      <c r="G11" s="70" t="s">
        <v>345</v>
      </c>
      <c r="H11" s="68">
        <v>9459</v>
      </c>
      <c r="I11" s="69">
        <v>3197.95</v>
      </c>
      <c r="J11" s="70" t="s">
        <v>346</v>
      </c>
      <c r="K11" s="68">
        <v>14171</v>
      </c>
      <c r="L11" s="71">
        <v>3231.05</v>
      </c>
      <c r="M11" s="70" t="s">
        <v>347</v>
      </c>
    </row>
    <row r="12" spans="1:13" ht="12.75" customHeight="1" x14ac:dyDescent="0.25">
      <c r="A12" s="67" t="s">
        <v>31</v>
      </c>
      <c r="B12" s="68">
        <v>60487</v>
      </c>
      <c r="C12" s="69">
        <v>3737.46</v>
      </c>
      <c r="D12" s="70" t="s">
        <v>348</v>
      </c>
      <c r="E12" s="68">
        <v>49379</v>
      </c>
      <c r="F12" s="69">
        <v>3740.62</v>
      </c>
      <c r="G12" s="70" t="s">
        <v>349</v>
      </c>
      <c r="H12" s="68">
        <v>2937</v>
      </c>
      <c r="I12" s="69">
        <v>3718.34</v>
      </c>
      <c r="J12" s="70" t="s">
        <v>350</v>
      </c>
      <c r="K12" s="68">
        <v>8171</v>
      </c>
      <c r="L12" s="71">
        <v>3725.24</v>
      </c>
      <c r="M12" s="70" t="s">
        <v>351</v>
      </c>
    </row>
    <row r="13" spans="1:13" ht="12.75" customHeight="1" x14ac:dyDescent="0.25">
      <c r="A13" s="67" t="s">
        <v>32</v>
      </c>
      <c r="B13" s="68">
        <v>48669</v>
      </c>
      <c r="C13" s="69">
        <v>4237.41</v>
      </c>
      <c r="D13" s="70" t="s">
        <v>352</v>
      </c>
      <c r="E13" s="68">
        <v>41779</v>
      </c>
      <c r="F13" s="69">
        <v>4239.1899999999996</v>
      </c>
      <c r="G13" s="70" t="s">
        <v>353</v>
      </c>
      <c r="H13" s="68">
        <v>1243</v>
      </c>
      <c r="I13" s="69">
        <v>4208.01</v>
      </c>
      <c r="J13" s="70" t="s">
        <v>354</v>
      </c>
      <c r="K13" s="68">
        <v>5647</v>
      </c>
      <c r="L13" s="71">
        <v>4230.7700000000004</v>
      </c>
      <c r="M13" s="70" t="s">
        <v>355</v>
      </c>
    </row>
    <row r="14" spans="1:13" ht="12.75" customHeight="1" x14ac:dyDescent="0.25">
      <c r="A14" s="67" t="s">
        <v>33</v>
      </c>
      <c r="B14" s="68">
        <v>34249</v>
      </c>
      <c r="C14" s="69">
        <v>4735.04</v>
      </c>
      <c r="D14" s="70" t="s">
        <v>356</v>
      </c>
      <c r="E14" s="68">
        <v>30793</v>
      </c>
      <c r="F14" s="69">
        <v>4735.79</v>
      </c>
      <c r="G14" s="70" t="s">
        <v>357</v>
      </c>
      <c r="H14" s="68">
        <v>473</v>
      </c>
      <c r="I14" s="69">
        <v>4713.3100000000004</v>
      </c>
      <c r="J14" s="70" t="s">
        <v>358</v>
      </c>
      <c r="K14" s="68">
        <v>2983</v>
      </c>
      <c r="L14" s="71">
        <v>4730.72</v>
      </c>
      <c r="M14" s="70" t="s">
        <v>359</v>
      </c>
    </row>
    <row r="15" spans="1:13" ht="12.75" customHeight="1" x14ac:dyDescent="0.25">
      <c r="A15" s="67" t="s">
        <v>34</v>
      </c>
      <c r="B15" s="68">
        <v>36427</v>
      </c>
      <c r="C15" s="69">
        <v>5425.52</v>
      </c>
      <c r="D15" s="70" t="s">
        <v>360</v>
      </c>
      <c r="E15" s="68">
        <v>32701</v>
      </c>
      <c r="F15" s="69">
        <v>5424.78</v>
      </c>
      <c r="G15" s="70" t="s">
        <v>361</v>
      </c>
      <c r="H15" s="68">
        <v>458</v>
      </c>
      <c r="I15" s="69">
        <v>5429.82</v>
      </c>
      <c r="J15" s="70" t="s">
        <v>362</v>
      </c>
      <c r="K15" s="68">
        <v>3268</v>
      </c>
      <c r="L15" s="71">
        <v>5432.42</v>
      </c>
      <c r="M15" s="70" t="s">
        <v>363</v>
      </c>
    </row>
    <row r="16" spans="1:13" ht="12.75" customHeight="1" x14ac:dyDescent="0.25">
      <c r="A16" s="67" t="s">
        <v>35</v>
      </c>
      <c r="B16" s="68">
        <v>17292</v>
      </c>
      <c r="C16" s="69">
        <v>6451.24</v>
      </c>
      <c r="D16" s="70" t="s">
        <v>364</v>
      </c>
      <c r="E16" s="68">
        <v>15503</v>
      </c>
      <c r="F16" s="69">
        <v>6454.15</v>
      </c>
      <c r="G16" s="70" t="s">
        <v>365</v>
      </c>
      <c r="H16" s="68">
        <v>185</v>
      </c>
      <c r="I16" s="69">
        <v>6442.87</v>
      </c>
      <c r="J16" s="70" t="s">
        <v>366</v>
      </c>
      <c r="K16" s="68">
        <v>1604</v>
      </c>
      <c r="L16" s="71">
        <v>6424.09</v>
      </c>
      <c r="M16" s="70" t="s">
        <v>367</v>
      </c>
    </row>
    <row r="17" spans="1:13" ht="12.75" customHeight="1" x14ac:dyDescent="0.25">
      <c r="A17" s="67" t="s">
        <v>36</v>
      </c>
      <c r="B17" s="68">
        <v>6711</v>
      </c>
      <c r="C17" s="69">
        <v>7444.65</v>
      </c>
      <c r="D17" s="70" t="s">
        <v>147</v>
      </c>
      <c r="E17" s="68">
        <v>6209</v>
      </c>
      <c r="F17" s="69">
        <v>7446.38</v>
      </c>
      <c r="G17" s="70" t="s">
        <v>368</v>
      </c>
      <c r="H17" s="68">
        <v>60</v>
      </c>
      <c r="I17" s="69">
        <v>7352.75</v>
      </c>
      <c r="J17" s="70" t="s">
        <v>369</v>
      </c>
      <c r="K17" s="68">
        <v>442</v>
      </c>
      <c r="L17" s="71">
        <v>7432.89</v>
      </c>
      <c r="M17" s="70" t="s">
        <v>370</v>
      </c>
    </row>
    <row r="18" spans="1:13" ht="12.75" customHeight="1" x14ac:dyDescent="0.25">
      <c r="A18" s="67" t="s">
        <v>37</v>
      </c>
      <c r="B18" s="68">
        <v>8973</v>
      </c>
      <c r="C18" s="69">
        <v>9597.75</v>
      </c>
      <c r="D18" s="70" t="s">
        <v>371</v>
      </c>
      <c r="E18" s="68">
        <v>8697</v>
      </c>
      <c r="F18" s="69">
        <v>9608.3700000000008</v>
      </c>
      <c r="G18" s="70" t="s">
        <v>372</v>
      </c>
      <c r="H18" s="68">
        <v>29</v>
      </c>
      <c r="I18" s="69">
        <v>9261.57</v>
      </c>
      <c r="J18" s="70" t="s">
        <v>373</v>
      </c>
      <c r="K18" s="68">
        <v>247</v>
      </c>
      <c r="L18" s="71">
        <v>9263.31</v>
      </c>
      <c r="M18" s="70" t="s">
        <v>374</v>
      </c>
    </row>
    <row r="19" spans="1:13" ht="11.25" customHeight="1" x14ac:dyDescent="0.25">
      <c r="A19" s="72" t="s">
        <v>1</v>
      </c>
      <c r="B19" s="73">
        <v>749407</v>
      </c>
      <c r="C19" s="74">
        <v>2997.56</v>
      </c>
      <c r="D19" s="75" t="s">
        <v>375</v>
      </c>
      <c r="E19" s="73">
        <v>521252</v>
      </c>
      <c r="F19" s="74">
        <v>3274.48</v>
      </c>
      <c r="G19" s="75" t="s">
        <v>376</v>
      </c>
      <c r="H19" s="73">
        <v>86009</v>
      </c>
      <c r="I19" s="74">
        <v>2222.84</v>
      </c>
      <c r="J19" s="75" t="s">
        <v>377</v>
      </c>
      <c r="K19" s="73">
        <v>142146</v>
      </c>
      <c r="L19" s="76">
        <v>2450.85</v>
      </c>
      <c r="M19" s="75" t="s">
        <v>253</v>
      </c>
    </row>
    <row r="20" spans="1:13" x14ac:dyDescent="0.25">
      <c r="A20" s="201" t="s">
        <v>113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E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9" t="s">
        <v>40</v>
      </c>
      <c r="B1" s="209"/>
      <c r="C1" s="209"/>
      <c r="D1" s="209"/>
      <c r="E1" s="209"/>
    </row>
    <row r="2" spans="1:9" ht="6" customHeight="1" x14ac:dyDescent="0.2"/>
    <row r="3" spans="1:9" ht="12" customHeight="1" x14ac:dyDescent="0.2">
      <c r="B3" s="66"/>
      <c r="C3" s="212" t="s">
        <v>214</v>
      </c>
      <c r="D3" s="212"/>
      <c r="E3" s="212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3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14"/>
      <c r="B7" s="96" t="s">
        <v>45</v>
      </c>
      <c r="C7" s="142">
        <v>7552</v>
      </c>
      <c r="D7" s="143">
        <v>4701.33</v>
      </c>
      <c r="E7" s="116" t="s">
        <v>378</v>
      </c>
      <c r="F7" s="94">
        <v>32</v>
      </c>
    </row>
    <row r="8" spans="1:9" ht="49.5" customHeight="1" x14ac:dyDescent="0.2">
      <c r="A8" s="214"/>
      <c r="B8" s="97" t="s">
        <v>46</v>
      </c>
      <c r="C8" s="142">
        <v>9133</v>
      </c>
      <c r="D8" s="143">
        <v>4594.97</v>
      </c>
      <c r="E8" s="116" t="s">
        <v>379</v>
      </c>
      <c r="F8" s="94">
        <v>34</v>
      </c>
    </row>
    <row r="9" spans="1:9" ht="16.5" customHeight="1" x14ac:dyDescent="0.2">
      <c r="A9" s="214"/>
      <c r="B9" s="98" t="s">
        <v>47</v>
      </c>
      <c r="C9" s="144">
        <v>632</v>
      </c>
      <c r="D9" s="145">
        <v>4450.1000000000004</v>
      </c>
      <c r="E9" s="115" t="s">
        <v>380</v>
      </c>
      <c r="F9" s="94">
        <v>31</v>
      </c>
    </row>
    <row r="10" spans="1:9" ht="21.75" customHeight="1" x14ac:dyDescent="0.2">
      <c r="A10" s="156" t="s">
        <v>48</v>
      </c>
      <c r="B10" s="98" t="s">
        <v>100</v>
      </c>
      <c r="C10" s="144">
        <v>267</v>
      </c>
      <c r="D10" s="145">
        <v>5401.74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15994</v>
      </c>
      <c r="D11" s="147">
        <v>4189.8999999999996</v>
      </c>
      <c r="E11" s="114" t="s">
        <v>381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2401</v>
      </c>
      <c r="D12" s="149">
        <v>2678.76</v>
      </c>
      <c r="E12" s="114" t="s">
        <v>382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2296</v>
      </c>
      <c r="D13" s="149">
        <v>4218.95</v>
      </c>
      <c r="E13" s="114" t="s">
        <v>383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70977</v>
      </c>
      <c r="D14" s="147">
        <v>6313.47</v>
      </c>
      <c r="E14" s="114" t="s">
        <v>384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53837</v>
      </c>
      <c r="D15" s="147">
        <v>3045.23</v>
      </c>
      <c r="E15" s="114" t="s">
        <v>385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4165</v>
      </c>
      <c r="D16" s="149">
        <v>3479.52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158</v>
      </c>
      <c r="D17" s="153">
        <v>3507.12</v>
      </c>
      <c r="E17" s="114" t="s">
        <v>386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6111</v>
      </c>
      <c r="D18" s="153">
        <v>3109.01</v>
      </c>
      <c r="E18" s="119" t="s">
        <v>387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684</v>
      </c>
      <c r="D19" s="149">
        <v>10719.35</v>
      </c>
      <c r="E19" s="114" t="s">
        <v>388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71</v>
      </c>
      <c r="D20" s="149">
        <v>3664.4</v>
      </c>
      <c r="E20" s="114" t="s">
        <v>148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22</v>
      </c>
      <c r="D21" s="149">
        <v>3942.77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130</v>
      </c>
      <c r="D22" s="149">
        <v>9615.91</v>
      </c>
      <c r="E22" s="114" t="s">
        <v>389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249</v>
      </c>
      <c r="D23" s="149">
        <v>4181.32</v>
      </c>
      <c r="E23" s="114" t="s">
        <v>390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840</v>
      </c>
      <c r="D24" s="149">
        <v>3410.04</v>
      </c>
      <c r="E24" s="114" t="s">
        <v>149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198</v>
      </c>
      <c r="D25" s="147">
        <v>2238.92</v>
      </c>
      <c r="E25" s="114" t="s">
        <v>391</v>
      </c>
      <c r="F25" s="94">
        <v>30</v>
      </c>
    </row>
    <row r="26" spans="1:8" ht="15.75" customHeight="1" x14ac:dyDescent="0.2">
      <c r="A26" s="156" t="s">
        <v>99</v>
      </c>
      <c r="B26" s="103" t="s">
        <v>77</v>
      </c>
      <c r="C26" s="150">
        <v>6745</v>
      </c>
      <c r="D26" s="147">
        <v>3576.53</v>
      </c>
      <c r="E26" s="115" t="s">
        <v>392</v>
      </c>
      <c r="F26" s="94">
        <v>7</v>
      </c>
    </row>
    <row r="27" spans="1:8" ht="18.75" customHeight="1" x14ac:dyDescent="0.2">
      <c r="A27" s="210" t="s">
        <v>1</v>
      </c>
      <c r="B27" s="211"/>
      <c r="C27" s="105">
        <v>182462</v>
      </c>
      <c r="D27" s="106" t="s">
        <v>7</v>
      </c>
      <c r="E27" s="106" t="s">
        <v>7</v>
      </c>
    </row>
    <row r="28" spans="1:8" x14ac:dyDescent="0.2">
      <c r="A28" s="164" t="s">
        <v>112</v>
      </c>
      <c r="B28" s="164"/>
      <c r="C28" s="164"/>
      <c r="D28" s="164"/>
      <c r="E28" s="164"/>
      <c r="F28" s="165"/>
      <c r="G28" s="165"/>
      <c r="H28" s="165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2022-06-24T13:19:37Z</cp:lastPrinted>
  <dcterms:created xsi:type="dcterms:W3CDTF">2018-09-19T07:11:38Z</dcterms:created>
  <dcterms:modified xsi:type="dcterms:W3CDTF">2022-06-24T13:19:53Z</dcterms:modified>
</cp:coreProperties>
</file>