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D33" i="1" l="1"/>
  <c r="E7" i="4" l="1"/>
  <c r="E6" i="13"/>
  <c r="D33" i="13"/>
  <c r="B33" i="13"/>
  <c r="D33" i="11"/>
  <c r="B33" i="11"/>
  <c r="D33" i="9"/>
  <c r="B33" i="9"/>
  <c r="D33" i="8"/>
  <c r="B33" i="8"/>
  <c r="D33" i="6"/>
  <c r="B33" i="6"/>
  <c r="D32" i="5"/>
  <c r="B32" i="5"/>
  <c r="D34" i="4"/>
  <c r="B34" i="4"/>
  <c r="D19" i="2"/>
  <c r="D33" i="3"/>
  <c r="B33" i="3"/>
  <c r="B19"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14" i="2"/>
  <c r="E15" i="2"/>
  <c r="E16"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<sst xmlns="http://schemas.openxmlformats.org/spreadsheetml/2006/main" count="141" uniqueCount="65">
  <si>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</si>
  <si>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</si>
  <si>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</si>
  <si>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</si>
  <si>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</si>
  <si>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</si>
  <si>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</si>
  <si>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</si>
  <si>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</si>
  <si>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</si>
  <si>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</si>
  <si>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</si>
  <si>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</si>
  <si>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</si>
  <si>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</si>
  <si>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</si>
  <si>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</si>
  <si>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</si>
  <si>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</si>
  <si>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</si>
  <si>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</si>
  <si>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</si>
  <si>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</si>
  <si>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</si>
  <si>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</si>
  <si>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</si>
  <si>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</si>
  <si>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</si>
  <si>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</si>
  <si>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</si>
  <si>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</si>
  <si>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</si>
  <si>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</si>
  <si>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</si>
  <si>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</si>
  <si>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</si>
  <si>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</si>
  <si>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</si>
  <si>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</si>
  <si>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</si>
  <si>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</si>
  <si>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</si>
  <si>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</si>
  <si>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</si>
  <si>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</si>
  <si>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</si>
  <si>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</si>
  <si>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</si>
  <si>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</si>
  <si>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</si>
  <si>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</si>
  <si>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</si>
  <si>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</si>
  <si>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</si>
  <si>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</si>
  <si>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</si>
  <si>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t xml:space="preserve">Average net salary in the Republic of Croatia for May 2024., in EUR (source: State Bureau of Statistics) </t>
  </si>
  <si>
    <t>OVERVIEW OF BASIC STATUS INFORMATION ON THE PENSION INSURANCE SYSTEM
 for July 2024 (paid in August 2024)</t>
  </si>
  <si>
    <t>* In 2024, an average net salary in the Republic of Croaita is available for June 2024.</t>
  </si>
  <si>
    <t>Net replacement rate for June 2024.</t>
  </si>
  <si>
    <r>
      <t xml:space="preserve">367,14
</t>
    </r>
    <r>
      <rPr>
        <sz val="12"/>
        <color rgb="FFFF0000"/>
        <rFont val="Calibri"/>
        <family val="2"/>
        <charset val="238"/>
        <scheme val="minor"/>
      </rPr>
      <t>(248,19)</t>
    </r>
  </si>
  <si>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from January to June 2024, while the planned expenditure from January to December 2024 is  8.372.313.300 euro.
</t>
  </si>
  <si>
    <t>Prosječna mjesečna isplaćena netoplaća Republike Hrvatske za lipanj 2024. u eurima (EUR) (izvor: DZS)</t>
  </si>
  <si>
    <t>For July 2024 (paid in August 2024)</t>
  </si>
  <si>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36,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</si>
</sst>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12"/>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93">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July 2024</a:t>
          </a:r>
        </a:p>
        <a:p>
          <a:pPr algn="ctr"/>
          <a:r>
            <a:rPr lang="hr-HR" sz="2400" b="1"/>
            <a:t>1.227.691</a:t>
          </a:r>
          <a:r>
            <a:rPr lang="hr-HR" sz="2400"/>
            <a:t>  </a:t>
          </a:r>
          <a:r>
            <a:rPr lang="hr-HR" sz="1800"/>
            <a:t>(EUR 516,31)</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July 2024 </a:t>
          </a:r>
        </a:p>
        <a:p>
          <a:pPr algn="ctr"/>
          <a:r>
            <a:rPr lang="hr-HR" sz="1800" i="1" baseline="0">
              <a:solidFill>
                <a:srgbClr val="FFFF00"/>
              </a:solidFill>
            </a:rPr>
            <a:t>according to the international agreements</a:t>
          </a:r>
        </a:p>
        <a:p>
          <a:pPr algn="ctr"/>
          <a:r>
            <a:rPr lang="hr-HR" sz="2400" b="1" baseline="0">
              <a:solidFill>
                <a:schemeClr val="bg1"/>
              </a:solidFill>
            </a:rPr>
            <a:t>188.037</a:t>
          </a:r>
          <a:r>
            <a:rPr lang="hr-HR" sz="1800" baseline="0">
              <a:solidFill>
                <a:schemeClr val="bg1"/>
              </a:solidFill>
            </a:rPr>
            <a:t> (EUR 158,56 )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July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1.039.654</a:t>
          </a:r>
          <a:r>
            <a:rPr lang="hr-HR" sz="1800"/>
            <a:t>  </a:t>
          </a:r>
          <a:r>
            <a:rPr lang="hr-HR" sz="1800" b="1"/>
            <a:t>(EUR 581,01</a:t>
          </a:r>
          <a:r>
            <a:rPr lang="hr-HR" sz="1800" b="1" baseline="0"/>
            <a:t> </a:t>
          </a:r>
          <a:r>
            <a:rPr lang="hr-HR" sz="1800" b="1"/>
            <a:t> </a:t>
          </a:r>
          <a:r>
            <a:rPr lang="hr-HR" sz="1800" b="1">
              <a:solidFill>
                <a:schemeClr val="bg1"/>
              </a:solidFill>
            </a:rPr>
            <a:t>44,2%)</a:t>
          </a:r>
        </a:p>
      </xdr:txBody>
    </xdr:sp>
    <xdr:clientData/>
  </xdr:twoCellAnchor>
  <xdr:twoCellAnchor editAs="oneCell">
    <xdr:from>
      <xdr:col>0</xdr:col>
      <xdr:colOff>0</xdr:colOff>
      <xdr:row>69</xdr:row>
      <xdr:rowOff>104774</xdr:rowOff>
    </xdr:from>
    <xdr:to>
      <xdr:col>3</xdr:col>
      <xdr:colOff>971550</xdr:colOff>
      <xdr:row>93</xdr:row>
      <xdr:rowOff>133349</xdr:rowOff>
    </xdr:to>
    <xdr:pic>
      <xdr:nvPicPr>
        <xdr:cNvPr id="8" name="Slika 7"/>
        <xdr:cNvPicPr>
          <a:picLocks noChangeAspect="1"/>
        </xdr:cNvPicPr>
      </xdr:nvPicPr>
      <xdr:blipFill>
        <a:blip xmlns:r="http://schemas.openxmlformats.org/officeDocument/2006/relationships" r:embed="rId1"/>
        <a:stretch>
          <a:fillRect/>
        </a:stretch>
      </xdr:blipFill>
      <xdr:spPr>
        <a:xfrm>
          <a:off x="0" y="19945349"/>
          <a:ext cx="6886575" cy="4600575"/>
        </a:xfrm>
        <a:prstGeom prst="rect">
          <a:avLst/>
        </a:prstGeom>
      </xdr:spPr>
    </xdr:pic>
    <xdr:clientData/>
  </xdr:twoCellAnchor>
  <xdr:twoCellAnchor editAs="oneCell">
    <xdr:from>
      <xdr:col>0</xdr:col>
      <xdr:colOff>0</xdr:colOff>
      <xdr:row>102</xdr:row>
      <xdr:rowOff>0</xdr:rowOff>
    </xdr:from>
    <xdr:to>
      <xdr:col>3</xdr:col>
      <xdr:colOff>971550</xdr:colOff>
      <xdr:row>121</xdr:row>
      <xdr:rowOff>180975</xdr:rowOff>
    </xdr:to>
    <xdr:pic>
      <xdr:nvPicPr>
        <xdr:cNvPr id="9" name="Slika 8"/>
        <xdr:cNvPicPr>
          <a:picLocks noChangeAspect="1"/>
        </xdr:cNvPicPr>
      </xdr:nvPicPr>
      <xdr:blipFill>
        <a:blip xmlns:r="http://schemas.openxmlformats.org/officeDocument/2006/relationships" r:embed="rId2"/>
        <a:stretch>
          <a:fillRect/>
        </a:stretch>
      </xdr:blipFill>
      <xdr:spPr>
        <a:xfrm>
          <a:off x="0" y="26746200"/>
          <a:ext cx="6886575" cy="3800475"/>
        </a:xfrm>
        <a:prstGeom prst="rect">
          <a:avLst/>
        </a:prstGeom>
      </xdr:spPr>
    </xdr:pic>
    <xdr:clientData/>
  </xdr:twoCellAnchor>
  <xdr:twoCellAnchor editAs="oneCell">
    <xdr:from>
      <xdr:col>0</xdr:col>
      <xdr:colOff>0</xdr:colOff>
      <xdr:row>24</xdr:row>
      <xdr:rowOff>190500</xdr:rowOff>
    </xdr:from>
    <xdr:to>
      <xdr:col>3</xdr:col>
      <xdr:colOff>952500</xdr:colOff>
      <xdr:row>44</xdr:row>
      <xdr:rowOff>9524</xdr:rowOff>
    </xdr:to>
    <xdr:pic>
      <xdr:nvPicPr>
        <xdr:cNvPr id="10" name="Slika 9"/>
        <xdr:cNvPicPr>
          <a:picLocks noChangeAspect="1"/>
        </xdr:cNvPicPr>
      </xdr:nvPicPr>
      <xdr:blipFill>
        <a:blip xmlns:r="http://schemas.openxmlformats.org/officeDocument/2006/relationships" r:embed="rId3"/>
        <a:stretch>
          <a:fillRect/>
        </a:stretch>
      </xdr:blipFill>
      <xdr:spPr>
        <a:xfrm>
          <a:off x="0" y="9134475"/>
          <a:ext cx="6867525" cy="408622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election activeCell="E36" sqref="E36"/>
    </sheetView>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0" t="s">
        <v>57</v>
      </c>
      <c r="B3" s="80"/>
      <c r="C3" s="80"/>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58</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82" t="s">
        <v>14</v>
      </c>
      <c r="B47" s="82"/>
      <c r="C47" s="82"/>
      <c r="D47" s="82"/>
    </row>
    <row r="48" spans="1:17" ht="38.25" x14ac:dyDescent="0.25">
      <c r="A48" s="32" t="s">
        <v>18</v>
      </c>
      <c r="B48" s="32" t="s">
        <v>19</v>
      </c>
      <c r="C48" s="32" t="s">
        <v>20</v>
      </c>
      <c r="D48" s="52" t="s">
        <v>59</v>
      </c>
      <c r="F48" s="14"/>
    </row>
    <row r="49" spans="1:4" ht="20.25" customHeight="1" x14ac:dyDescent="0.25">
      <c r="A49" s="29" t="s">
        <v>15</v>
      </c>
      <c r="B49" s="53">
        <v>407522</v>
      </c>
      <c r="C49" s="54">
        <v>590.16</v>
      </c>
      <c r="D49" s="73">
        <f>C49/$C$68</f>
        <v>0.44879087452471478</v>
      </c>
    </row>
    <row r="50" spans="1:4" ht="20.25" customHeight="1" x14ac:dyDescent="0.25">
      <c r="A50" s="68" t="s">
        <v>16</v>
      </c>
      <c r="B50" s="53">
        <v>49478</v>
      </c>
      <c r="C50" s="54">
        <v>669.64</v>
      </c>
      <c r="D50" s="73">
        <f t="shared" ref="D50:D65" si="0">C50/$C$68</f>
        <v>0.50923193916349807</v>
      </c>
    </row>
    <row r="51" spans="1:4" ht="20.25" customHeight="1" x14ac:dyDescent="0.25">
      <c r="A51" s="68" t="s">
        <v>17</v>
      </c>
      <c r="B51" s="53">
        <v>64610</v>
      </c>
      <c r="C51" s="54">
        <v>496</v>
      </c>
      <c r="D51" s="73">
        <f t="shared" si="0"/>
        <v>0.37718631178707224</v>
      </c>
    </row>
    <row r="52" spans="1:4" ht="18" customHeight="1" x14ac:dyDescent="0.25">
      <c r="A52" s="30" t="s">
        <v>23</v>
      </c>
      <c r="B52" s="55">
        <v>521610</v>
      </c>
      <c r="C52" s="56">
        <v>586.04</v>
      </c>
      <c r="D52" s="74">
        <f t="shared" si="0"/>
        <v>0.44565779467680605</v>
      </c>
    </row>
    <row r="53" spans="1:4" ht="21" customHeight="1" x14ac:dyDescent="0.25">
      <c r="A53" s="29" t="s">
        <v>21</v>
      </c>
      <c r="B53" s="53">
        <v>176714</v>
      </c>
      <c r="C53" s="54">
        <v>533.92999999999995</v>
      </c>
      <c r="D53" s="73">
        <f t="shared" si="0"/>
        <v>0.40603041825095054</v>
      </c>
    </row>
    <row r="54" spans="1:4" ht="21" customHeight="1" x14ac:dyDescent="0.25">
      <c r="A54" s="31" t="s">
        <v>22</v>
      </c>
      <c r="B54" s="53">
        <v>383</v>
      </c>
      <c r="C54" s="54">
        <v>527.89</v>
      </c>
      <c r="D54" s="73">
        <f t="shared" si="0"/>
        <v>0.40143726235741445</v>
      </c>
    </row>
    <row r="55" spans="1:4" ht="18" customHeight="1" x14ac:dyDescent="0.25">
      <c r="A55" s="30" t="s">
        <v>24</v>
      </c>
      <c r="B55" s="55">
        <v>698707</v>
      </c>
      <c r="C55" s="56">
        <v>572.83000000000004</v>
      </c>
      <c r="D55" s="74">
        <f t="shared" si="0"/>
        <v>0.43561216730038027</v>
      </c>
    </row>
    <row r="56" spans="1:4" ht="19.5" customHeight="1" x14ac:dyDescent="0.25">
      <c r="A56" s="29" t="s">
        <v>25</v>
      </c>
      <c r="B56" s="53">
        <v>86672</v>
      </c>
      <c r="C56" s="54">
        <v>390.68</v>
      </c>
      <c r="D56" s="73">
        <f t="shared" si="0"/>
        <v>0.29709505703422051</v>
      </c>
    </row>
    <row r="57" spans="1:4" ht="19.5" customHeight="1" x14ac:dyDescent="0.25">
      <c r="A57" s="29" t="s">
        <v>26</v>
      </c>
      <c r="B57" s="53">
        <v>159081</v>
      </c>
      <c r="C57" s="54">
        <v>450.89</v>
      </c>
      <c r="D57" s="73">
        <f t="shared" si="0"/>
        <v>0.34288212927756651</v>
      </c>
    </row>
    <row r="58" spans="1:4" ht="18.75" x14ac:dyDescent="0.25">
      <c r="A58" s="28" t="s">
        <v>27</v>
      </c>
      <c r="B58" s="57">
        <v>944460</v>
      </c>
      <c r="C58" s="58">
        <v>535.57000000000005</v>
      </c>
      <c r="D58" s="75">
        <f t="shared" si="0"/>
        <v>0.40727756653992397</v>
      </c>
    </row>
    <row r="59" spans="1:4" ht="19.5" customHeight="1" x14ac:dyDescent="0.25">
      <c r="A59" s="27" t="s">
        <v>28</v>
      </c>
      <c r="B59" s="59">
        <v>16102</v>
      </c>
      <c r="C59" s="60">
        <v>752.3</v>
      </c>
      <c r="D59" s="75">
        <f t="shared" si="0"/>
        <v>0.57209125475285172</v>
      </c>
    </row>
    <row r="60" spans="1:4" ht="19.5" customHeight="1" x14ac:dyDescent="0.25">
      <c r="A60" s="27" t="s">
        <v>29</v>
      </c>
      <c r="B60" s="59">
        <v>71838</v>
      </c>
      <c r="C60" s="60">
        <v>1135.17</v>
      </c>
      <c r="D60" s="75">
        <f t="shared" si="0"/>
        <v>0.86324714828897342</v>
      </c>
    </row>
    <row r="61" spans="1:4" ht="19.5" customHeight="1" x14ac:dyDescent="0.25">
      <c r="A61" s="27" t="s">
        <v>30</v>
      </c>
      <c r="B61" s="59">
        <v>7254</v>
      </c>
      <c r="C61" s="60">
        <v>628.63</v>
      </c>
      <c r="D61" s="75">
        <f t="shared" si="0"/>
        <v>0.47804562737642586</v>
      </c>
    </row>
    <row r="62" spans="1:4" ht="19.5" customHeight="1" x14ac:dyDescent="0.3">
      <c r="A62" s="26" t="s">
        <v>31</v>
      </c>
      <c r="B62" s="61">
        <v>1039654</v>
      </c>
      <c r="C62" s="62">
        <v>581.01</v>
      </c>
      <c r="D62" s="76">
        <f t="shared" si="0"/>
        <v>0.44183269961977184</v>
      </c>
    </row>
    <row r="63" spans="1:4" ht="18.75" customHeight="1" x14ac:dyDescent="0.25">
      <c r="A63" s="25" t="s">
        <v>32</v>
      </c>
      <c r="B63" s="63">
        <v>18863</v>
      </c>
      <c r="C63" s="64">
        <v>723.25</v>
      </c>
      <c r="D63" s="73">
        <f t="shared" si="0"/>
        <v>0.55000000000000004</v>
      </c>
    </row>
    <row r="64" spans="1:4" ht="25.5" customHeight="1" x14ac:dyDescent="0.25">
      <c r="A64" s="25" t="s">
        <v>33</v>
      </c>
      <c r="B64" s="63">
        <v>103582</v>
      </c>
      <c r="C64" s="64">
        <v>600.26</v>
      </c>
      <c r="D64" s="73">
        <f t="shared" si="0"/>
        <v>0.45647148288973383</v>
      </c>
    </row>
    <row r="65" spans="1:17" ht="29.25" customHeight="1" x14ac:dyDescent="0.25">
      <c r="A65" s="25" t="s">
        <v>37</v>
      </c>
      <c r="B65" s="65">
        <v>92182</v>
      </c>
      <c r="C65" s="67">
        <v>853.74</v>
      </c>
      <c r="D65" s="91">
        <f t="shared" si="0"/>
        <v>0.64923193916349808</v>
      </c>
    </row>
    <row r="66" spans="1:17" ht="30.75" customHeight="1" x14ac:dyDescent="0.25">
      <c r="A66" s="24" t="s">
        <v>38</v>
      </c>
      <c r="B66" s="65">
        <v>268489</v>
      </c>
      <c r="C66" s="66" t="s">
        <v>60</v>
      </c>
      <c r="D66" s="78">
        <v>0.27900000000000003</v>
      </c>
      <c r="F66" s="77"/>
      <c r="G66" s="23"/>
      <c r="I66" s="23"/>
    </row>
    <row r="67" spans="1:17" ht="18" customHeight="1" x14ac:dyDescent="0.25">
      <c r="A67" s="22" t="s">
        <v>34</v>
      </c>
      <c r="B67" s="21">
        <v>12.26</v>
      </c>
      <c r="C67" s="20">
        <v>4.1900000000000004</v>
      </c>
      <c r="F67" s="15"/>
      <c r="K67" s="14"/>
      <c r="M67" s="13"/>
      <c r="N67" s="13"/>
      <c r="O67" s="13"/>
      <c r="P67" s="13"/>
      <c r="Q67" s="13"/>
    </row>
    <row r="68" spans="1:17" ht="25.5" customHeight="1" x14ac:dyDescent="0.25">
      <c r="A68" s="81" t="s">
        <v>56</v>
      </c>
      <c r="B68" s="81"/>
      <c r="C68" s="72">
        <v>1315</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79" t="s">
        <v>54</v>
      </c>
      <c r="B98" s="79"/>
      <c r="C98" s="79"/>
      <c r="D98" s="79"/>
      <c r="E98" s="16"/>
      <c r="F98" s="16"/>
      <c r="G98" s="16"/>
      <c r="H98" s="16"/>
      <c r="I98" s="16"/>
      <c r="J98" s="16"/>
      <c r="K98" s="16"/>
      <c r="L98" s="16"/>
    </row>
    <row r="99" spans="1:12" ht="15" customHeight="1" x14ac:dyDescent="0.25">
      <c r="A99" s="79"/>
      <c r="B99" s="79"/>
      <c r="C99" s="79"/>
      <c r="D99" s="79"/>
      <c r="E99" s="17"/>
      <c r="F99" s="17"/>
      <c r="G99" s="17"/>
      <c r="H99" s="17"/>
      <c r="I99" s="17"/>
      <c r="J99" s="17"/>
      <c r="K99" s="17"/>
      <c r="L99" s="17"/>
    </row>
    <row r="100" spans="1:12" ht="6.75" customHeight="1" x14ac:dyDescent="0.25">
      <c r="A100" s="79"/>
      <c r="B100" s="79"/>
      <c r="C100" s="79"/>
      <c r="D100" s="79"/>
    </row>
    <row r="101" spans="1:12" ht="52.5" customHeight="1" x14ac:dyDescent="0.25">
      <c r="A101" s="79" t="s">
        <v>55</v>
      </c>
      <c r="B101" s="79"/>
      <c r="C101" s="79"/>
      <c r="D101" s="79"/>
    </row>
    <row r="102" spans="1:12" ht="47.25" customHeight="1" x14ac:dyDescent="0.25">
      <c r="A102" s="83" t="s">
        <v>61</v>
      </c>
      <c r="B102" s="83"/>
      <c r="C102" s="83"/>
      <c r="D102" s="83"/>
    </row>
    <row r="103" spans="1:12" x14ac:dyDescent="0.25">
      <c r="E103" s="14"/>
      <c r="F103" s="14"/>
      <c r="G103" s="15"/>
    </row>
    <row r="117" spans="1:11" ht="15" customHeight="1" x14ac:dyDescent="0.25">
      <c r="A117" s="79"/>
      <c r="B117" s="79"/>
      <c r="C117" s="79"/>
      <c r="D117" s="16"/>
      <c r="E117" s="16"/>
      <c r="F117" s="16"/>
      <c r="G117" s="16"/>
      <c r="H117" s="16"/>
      <c r="I117" s="16"/>
      <c r="J117" s="16"/>
      <c r="K117" s="16"/>
    </row>
    <row r="118" spans="1:11" x14ac:dyDescent="0.25">
      <c r="A118" s="79"/>
      <c r="B118" s="79"/>
      <c r="C118" s="79"/>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84" t="s">
        <v>51</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July 2024 (paid in August 2024)</v>
      </c>
    </row>
    <row r="6" spans="2:29" ht="35.25" customHeight="1" x14ac:dyDescent="0.25">
      <c r="B6" s="5" t="s">
        <v>52</v>
      </c>
      <c r="C6" s="5" t="str">
        <f>'starosna mirovina BMU'!C6</f>
        <v>Number of beneficiaries</v>
      </c>
      <c r="D6" s="5" t="str">
        <f>'starosna mirovina BMU'!D6</f>
        <v>Average net pension amount</v>
      </c>
      <c r="E6" s="5" t="str">
        <f>'starosna mirovina BMU'!E6</f>
        <v>Net replacement rate for June 2024.</v>
      </c>
    </row>
    <row r="7" spans="2:29" x14ac:dyDescent="0.25">
      <c r="B7" s="6" t="s">
        <v>41</v>
      </c>
      <c r="C7" s="2">
        <v>40930</v>
      </c>
      <c r="D7" s="12">
        <v>300.49952479843637</v>
      </c>
      <c r="E7" s="3">
        <f t="shared" ref="E7:E30" si="0">D7/$D$33</f>
        <v>0.22851674889614934</v>
      </c>
    </row>
    <row r="8" spans="2:29" x14ac:dyDescent="0.25">
      <c r="B8" s="6" t="s">
        <v>1</v>
      </c>
      <c r="C8" s="2">
        <v>18826</v>
      </c>
      <c r="D8" s="2">
        <v>346.73</v>
      </c>
      <c r="E8" s="3">
        <f t="shared" si="0"/>
        <v>0.26367300380228137</v>
      </c>
    </row>
    <row r="9" spans="2:29" x14ac:dyDescent="0.25">
      <c r="B9" s="6" t="s">
        <v>2</v>
      </c>
      <c r="C9" s="2">
        <v>20628</v>
      </c>
      <c r="D9" s="2">
        <v>420.01</v>
      </c>
      <c r="E9" s="3">
        <f t="shared" si="0"/>
        <v>0.31939923954372623</v>
      </c>
    </row>
    <row r="10" spans="2:29" x14ac:dyDescent="0.25">
      <c r="B10" s="6">
        <v>30</v>
      </c>
      <c r="C10" s="2">
        <v>5052</v>
      </c>
      <c r="D10" s="2">
        <v>457.13</v>
      </c>
      <c r="E10" s="3">
        <f t="shared" si="0"/>
        <v>0.34762737642585551</v>
      </c>
    </row>
    <row r="11" spans="2:29" x14ac:dyDescent="0.25">
      <c r="B11" s="6">
        <v>31</v>
      </c>
      <c r="C11" s="2">
        <v>4574</v>
      </c>
      <c r="D11" s="2">
        <v>477.97</v>
      </c>
      <c r="E11" s="3">
        <f t="shared" si="0"/>
        <v>0.36347528517110267</v>
      </c>
    </row>
    <row r="12" spans="2:29" x14ac:dyDescent="0.25">
      <c r="B12" s="6">
        <v>32</v>
      </c>
      <c r="C12" s="2">
        <v>4539</v>
      </c>
      <c r="D12" s="2">
        <v>481.3</v>
      </c>
      <c r="E12" s="3">
        <f t="shared" si="0"/>
        <v>0.36600760456273768</v>
      </c>
    </row>
    <row r="13" spans="2:29" x14ac:dyDescent="0.25">
      <c r="B13" s="6">
        <v>33</v>
      </c>
      <c r="C13" s="2">
        <v>4456</v>
      </c>
      <c r="D13" s="2">
        <v>500.11</v>
      </c>
      <c r="E13" s="3">
        <f t="shared" si="0"/>
        <v>0.38031178707224333</v>
      </c>
    </row>
    <row r="14" spans="2:29" x14ac:dyDescent="0.25">
      <c r="B14" s="6">
        <v>34</v>
      </c>
      <c r="C14" s="2">
        <v>3959</v>
      </c>
      <c r="D14" s="2">
        <v>517.39</v>
      </c>
      <c r="E14" s="3">
        <f t="shared" si="0"/>
        <v>0.3934524714828897</v>
      </c>
    </row>
    <row r="15" spans="2:29" x14ac:dyDescent="0.25">
      <c r="B15" s="6">
        <v>35</v>
      </c>
      <c r="C15" s="2">
        <v>12884</v>
      </c>
      <c r="D15" s="2">
        <v>500.95</v>
      </c>
      <c r="E15" s="3">
        <f t="shared" si="0"/>
        <v>0.38095057034220531</v>
      </c>
    </row>
    <row r="16" spans="2:29" x14ac:dyDescent="0.25">
      <c r="B16" s="6">
        <v>36</v>
      </c>
      <c r="C16" s="2">
        <v>5951</v>
      </c>
      <c r="D16" s="2">
        <v>544.27</v>
      </c>
      <c r="E16" s="3">
        <f t="shared" si="0"/>
        <v>0.41389353612167301</v>
      </c>
    </row>
    <row r="17" spans="2:5" x14ac:dyDescent="0.25">
      <c r="B17" s="6">
        <v>37</v>
      </c>
      <c r="C17" s="2">
        <v>4966</v>
      </c>
      <c r="D17" s="2">
        <v>570.1</v>
      </c>
      <c r="E17" s="3">
        <f t="shared" si="0"/>
        <v>0.43353612167300382</v>
      </c>
    </row>
    <row r="18" spans="2:5" x14ac:dyDescent="0.25">
      <c r="B18" s="6">
        <v>38</v>
      </c>
      <c r="C18" s="2">
        <v>4331</v>
      </c>
      <c r="D18" s="2">
        <v>599.20000000000005</v>
      </c>
      <c r="E18" s="3">
        <f t="shared" si="0"/>
        <v>0.45566539923954374</v>
      </c>
    </row>
    <row r="19" spans="2:5" x14ac:dyDescent="0.25">
      <c r="B19" s="6">
        <v>39</v>
      </c>
      <c r="C19" s="2">
        <v>3351</v>
      </c>
      <c r="D19" s="2">
        <v>621.41</v>
      </c>
      <c r="E19" s="3">
        <f t="shared" si="0"/>
        <v>0.47255513307984787</v>
      </c>
    </row>
    <row r="20" spans="2:5" x14ac:dyDescent="0.25">
      <c r="B20" s="6">
        <v>40</v>
      </c>
      <c r="C20" s="2">
        <v>14399</v>
      </c>
      <c r="D20" s="2">
        <v>610.41999999999996</v>
      </c>
      <c r="E20" s="3">
        <f t="shared" si="0"/>
        <v>0.4641977186311787</v>
      </c>
    </row>
    <row r="21" spans="2:5" x14ac:dyDescent="0.25">
      <c r="B21" s="6">
        <v>41</v>
      </c>
      <c r="C21" s="2">
        <v>3319</v>
      </c>
      <c r="D21" s="2">
        <v>646.35</v>
      </c>
      <c r="E21" s="3">
        <f t="shared" si="0"/>
        <v>0.49152091254752855</v>
      </c>
    </row>
    <row r="22" spans="2:5" x14ac:dyDescent="0.25">
      <c r="B22" s="6">
        <v>42</v>
      </c>
      <c r="C22" s="2">
        <v>2003</v>
      </c>
      <c r="D22" s="2">
        <v>675.85</v>
      </c>
      <c r="E22" s="3">
        <f t="shared" si="0"/>
        <v>0.51395437262357413</v>
      </c>
    </row>
    <row r="23" spans="2:5" x14ac:dyDescent="0.25">
      <c r="B23" s="6">
        <v>43</v>
      </c>
      <c r="C23" s="2">
        <v>1489</v>
      </c>
      <c r="D23" s="2">
        <v>706.67</v>
      </c>
      <c r="E23" s="3">
        <f t="shared" si="0"/>
        <v>0.53739163498098852</v>
      </c>
    </row>
    <row r="24" spans="2:5" x14ac:dyDescent="0.25">
      <c r="B24" s="6">
        <v>44</v>
      </c>
      <c r="C24" s="2">
        <v>1035</v>
      </c>
      <c r="D24" s="2">
        <v>737.29</v>
      </c>
      <c r="E24" s="3">
        <f t="shared" si="0"/>
        <v>0.56067680608365011</v>
      </c>
    </row>
    <row r="25" spans="2:5" x14ac:dyDescent="0.25">
      <c r="B25" s="6">
        <v>45</v>
      </c>
      <c r="C25" s="2">
        <v>777</v>
      </c>
      <c r="D25" s="2">
        <v>766.18</v>
      </c>
      <c r="E25" s="3">
        <f t="shared" si="0"/>
        <v>0.58264638783269962</v>
      </c>
    </row>
    <row r="26" spans="2:5" x14ac:dyDescent="0.25">
      <c r="B26" s="6" t="s">
        <v>42</v>
      </c>
      <c r="C26" s="2">
        <v>1612</v>
      </c>
      <c r="D26" s="2">
        <v>855.87</v>
      </c>
      <c r="E26" s="3">
        <f t="shared" si="0"/>
        <v>0.65085171102661599</v>
      </c>
    </row>
    <row r="27" spans="2:5" x14ac:dyDescent="0.25">
      <c r="B27" s="6" t="s">
        <v>39</v>
      </c>
      <c r="C27" s="7">
        <v>159081</v>
      </c>
      <c r="D27" s="7">
        <v>450.89</v>
      </c>
      <c r="E27" s="4">
        <f t="shared" si="0"/>
        <v>0.34288212927756651</v>
      </c>
    </row>
    <row r="28" spans="2:5" x14ac:dyDescent="0.25">
      <c r="B28" s="6" t="s">
        <v>5</v>
      </c>
      <c r="C28" s="2">
        <v>102964</v>
      </c>
      <c r="D28" s="2">
        <v>373.41</v>
      </c>
      <c r="E28" s="3">
        <f t="shared" si="0"/>
        <v>0.28396197718631183</v>
      </c>
    </row>
    <row r="29" spans="2:5" x14ac:dyDescent="0.25">
      <c r="B29" s="6" t="s">
        <v>6</v>
      </c>
      <c r="C29" s="2">
        <v>31483</v>
      </c>
      <c r="D29" s="2">
        <v>546.38</v>
      </c>
      <c r="E29" s="3">
        <f t="shared" si="0"/>
        <v>0.4154980988593156</v>
      </c>
    </row>
    <row r="30" spans="2:5" x14ac:dyDescent="0.25">
      <c r="B30" s="6" t="s">
        <v>44</v>
      </c>
      <c r="C30" s="2">
        <v>24634</v>
      </c>
      <c r="D30" s="2">
        <v>652.71</v>
      </c>
      <c r="E30" s="3">
        <f t="shared" si="0"/>
        <v>0.49635741444866921</v>
      </c>
    </row>
    <row r="33" spans="2:4" ht="45.75" customHeight="1" x14ac:dyDescent="0.25">
      <c r="B33" s="85" t="str">
        <f>'starosna mirovina BMU'!B33:C33</f>
        <v>Prosječna mjesečna isplaćena netoplaća Republike Hrvatske za lipanj 2024. u eurima (EUR) (izvor: DZS)</v>
      </c>
      <c r="C33" s="85"/>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84" t="s">
        <v>13</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July 2024 (paid in August 2024)</v>
      </c>
    </row>
    <row r="6" spans="2:29" ht="24" x14ac:dyDescent="0.25">
      <c r="B6" s="5" t="s">
        <v>10</v>
      </c>
      <c r="C6" s="5" t="s">
        <v>0</v>
      </c>
      <c r="D6" s="5" t="s">
        <v>8</v>
      </c>
      <c r="E6" s="5" t="str">
        <f>'starosna mirovina BMU'!E6</f>
        <v>Net replacement rate for June 2024.</v>
      </c>
    </row>
    <row r="7" spans="2:29" x14ac:dyDescent="0.25">
      <c r="B7" s="6" t="s">
        <v>9</v>
      </c>
      <c r="C7" s="2">
        <v>158298</v>
      </c>
      <c r="D7" s="12">
        <v>294.10700451048024</v>
      </c>
      <c r="E7" s="3">
        <f t="shared" ref="E7:E30" si="0">D7/$D$33</f>
        <v>0.22365551673800779</v>
      </c>
    </row>
    <row r="8" spans="2:29" x14ac:dyDescent="0.25">
      <c r="B8" s="6" t="s">
        <v>1</v>
      </c>
      <c r="C8" s="2">
        <v>99329</v>
      </c>
      <c r="D8" s="2">
        <v>359.33</v>
      </c>
      <c r="E8" s="3">
        <f t="shared" si="0"/>
        <v>0.27325475285171102</v>
      </c>
      <c r="I8" s="1"/>
    </row>
    <row r="9" spans="2:29" x14ac:dyDescent="0.25">
      <c r="B9" s="6" t="s">
        <v>2</v>
      </c>
      <c r="C9" s="2">
        <v>105176</v>
      </c>
      <c r="D9" s="2">
        <v>440.97</v>
      </c>
      <c r="E9" s="3">
        <f t="shared" si="0"/>
        <v>0.33533840304182511</v>
      </c>
    </row>
    <row r="10" spans="2:29" x14ac:dyDescent="0.25">
      <c r="B10" s="6">
        <v>30</v>
      </c>
      <c r="C10" s="2">
        <v>50801</v>
      </c>
      <c r="D10" s="2">
        <v>486.06</v>
      </c>
      <c r="E10" s="3">
        <f t="shared" si="0"/>
        <v>0.36962737642585552</v>
      </c>
    </row>
    <row r="11" spans="2:29" x14ac:dyDescent="0.25">
      <c r="B11" s="6">
        <v>31</v>
      </c>
      <c r="C11" s="2">
        <v>33286</v>
      </c>
      <c r="D11" s="2">
        <v>496.26</v>
      </c>
      <c r="E11" s="3">
        <f t="shared" si="0"/>
        <v>0.37738403041825097</v>
      </c>
    </row>
    <row r="12" spans="2:29" x14ac:dyDescent="0.25">
      <c r="B12" s="6">
        <v>32</v>
      </c>
      <c r="C12" s="2">
        <v>32567</v>
      </c>
      <c r="D12" s="2">
        <v>502.48</v>
      </c>
      <c r="E12" s="3">
        <f t="shared" si="0"/>
        <v>0.38211406844106466</v>
      </c>
    </row>
    <row r="13" spans="2:29" x14ac:dyDescent="0.25">
      <c r="B13" s="6">
        <v>33</v>
      </c>
      <c r="C13" s="2">
        <v>29216</v>
      </c>
      <c r="D13" s="2">
        <v>520.65</v>
      </c>
      <c r="E13" s="3">
        <f t="shared" si="0"/>
        <v>0.39593155893536119</v>
      </c>
    </row>
    <row r="14" spans="2:29" x14ac:dyDescent="0.25">
      <c r="B14" s="6">
        <v>34</v>
      </c>
      <c r="C14" s="2">
        <v>23746</v>
      </c>
      <c r="D14" s="2">
        <v>540.47</v>
      </c>
      <c r="E14" s="3">
        <f t="shared" si="0"/>
        <v>0.41100380228136885</v>
      </c>
    </row>
    <row r="15" spans="2:29" x14ac:dyDescent="0.25">
      <c r="B15" s="6">
        <v>35</v>
      </c>
      <c r="C15" s="2">
        <v>89559</v>
      </c>
      <c r="D15" s="2">
        <v>573.67999999999995</v>
      </c>
      <c r="E15" s="3">
        <f t="shared" si="0"/>
        <v>0.43625855513307982</v>
      </c>
    </row>
    <row r="16" spans="2:29" x14ac:dyDescent="0.25">
      <c r="B16" s="6">
        <v>36</v>
      </c>
      <c r="C16" s="2">
        <v>40885</v>
      </c>
      <c r="D16" s="2">
        <v>580.12</v>
      </c>
      <c r="E16" s="3">
        <f t="shared" si="0"/>
        <v>0.44115589353612167</v>
      </c>
    </row>
    <row r="17" spans="2:5" x14ac:dyDescent="0.25">
      <c r="B17" s="6">
        <v>37</v>
      </c>
      <c r="C17" s="2">
        <v>36836</v>
      </c>
      <c r="D17" s="2">
        <v>601.11</v>
      </c>
      <c r="E17" s="3">
        <f t="shared" si="0"/>
        <v>0.45711787072243348</v>
      </c>
    </row>
    <row r="18" spans="2:5" x14ac:dyDescent="0.25">
      <c r="B18" s="6">
        <v>38</v>
      </c>
      <c r="C18" s="2">
        <v>34031</v>
      </c>
      <c r="D18" s="2">
        <v>628.59</v>
      </c>
      <c r="E18" s="3">
        <f t="shared" si="0"/>
        <v>0.47801520912547529</v>
      </c>
    </row>
    <row r="19" spans="2:5" x14ac:dyDescent="0.25">
      <c r="B19" s="6">
        <v>39</v>
      </c>
      <c r="C19" s="2">
        <v>29085</v>
      </c>
      <c r="D19" s="2">
        <v>666.07</v>
      </c>
      <c r="E19" s="3">
        <f t="shared" si="0"/>
        <v>0.50651711026615975</v>
      </c>
    </row>
    <row r="20" spans="2:5" x14ac:dyDescent="0.25">
      <c r="B20" s="6">
        <v>40</v>
      </c>
      <c r="C20" s="2">
        <v>53688</v>
      </c>
      <c r="D20" s="2">
        <v>688.18</v>
      </c>
      <c r="E20" s="3">
        <f t="shared" si="0"/>
        <v>0.52333079847908737</v>
      </c>
    </row>
    <row r="21" spans="2:5" x14ac:dyDescent="0.25">
      <c r="B21" s="6">
        <v>41</v>
      </c>
      <c r="C21" s="2">
        <v>45440</v>
      </c>
      <c r="D21" s="2">
        <v>673.14</v>
      </c>
      <c r="E21" s="3">
        <f t="shared" si="0"/>
        <v>0.51189353612167299</v>
      </c>
    </row>
    <row r="22" spans="2:5" x14ac:dyDescent="0.25">
      <c r="B22" s="6">
        <v>42</v>
      </c>
      <c r="C22" s="2">
        <v>24706</v>
      </c>
      <c r="D22" s="2">
        <v>713.6</v>
      </c>
      <c r="E22" s="3">
        <f t="shared" si="0"/>
        <v>0.54266159695817495</v>
      </c>
    </row>
    <row r="23" spans="2:5" x14ac:dyDescent="0.25">
      <c r="B23" s="6">
        <v>43</v>
      </c>
      <c r="C23" s="2">
        <v>17799</v>
      </c>
      <c r="D23" s="2">
        <v>745.61</v>
      </c>
      <c r="E23" s="3">
        <f t="shared" si="0"/>
        <v>0.56700380228136882</v>
      </c>
    </row>
    <row r="24" spans="2:5" x14ac:dyDescent="0.25">
      <c r="B24" s="6">
        <v>44</v>
      </c>
      <c r="C24" s="2">
        <v>13120</v>
      </c>
      <c r="D24" s="2">
        <v>778.54</v>
      </c>
      <c r="E24" s="3">
        <f t="shared" si="0"/>
        <v>0.59204562737642585</v>
      </c>
    </row>
    <row r="25" spans="2:5" x14ac:dyDescent="0.25">
      <c r="B25" s="6">
        <v>45</v>
      </c>
      <c r="C25" s="2">
        <v>10620</v>
      </c>
      <c r="D25" s="2">
        <v>799.83</v>
      </c>
      <c r="E25" s="3">
        <f t="shared" si="0"/>
        <v>0.60823574144486692</v>
      </c>
    </row>
    <row r="26" spans="2:5" x14ac:dyDescent="0.25">
      <c r="B26" s="6" t="s">
        <v>3</v>
      </c>
      <c r="C26" s="2">
        <v>17296</v>
      </c>
      <c r="D26" s="2">
        <v>889.32</v>
      </c>
      <c r="E26" s="3">
        <f t="shared" si="0"/>
        <v>0.67628897338403049</v>
      </c>
    </row>
    <row r="27" spans="2:5" x14ac:dyDescent="0.25">
      <c r="B27" s="6" t="s">
        <v>4</v>
      </c>
      <c r="C27" s="7">
        <v>945484</v>
      </c>
      <c r="D27" s="7">
        <v>512.73</v>
      </c>
      <c r="E27" s="4">
        <f t="shared" si="0"/>
        <v>0.3899087452471483</v>
      </c>
    </row>
    <row r="28" spans="2:5" x14ac:dyDescent="0.25">
      <c r="B28" s="6" t="s">
        <v>5</v>
      </c>
      <c r="C28" s="2">
        <v>532419</v>
      </c>
      <c r="D28" s="2">
        <v>402.41</v>
      </c>
      <c r="E28" s="3">
        <f t="shared" si="0"/>
        <v>0.30601520912547531</v>
      </c>
    </row>
    <row r="29" spans="2:5" x14ac:dyDescent="0.25">
      <c r="B29" s="6" t="s">
        <v>6</v>
      </c>
      <c r="C29" s="2">
        <v>230396</v>
      </c>
      <c r="D29" s="2">
        <v>598.98</v>
      </c>
      <c r="E29" s="3">
        <f t="shared" si="0"/>
        <v>0.45549809885931558</v>
      </c>
    </row>
    <row r="30" spans="2:5" x14ac:dyDescent="0.25">
      <c r="B30" s="6" t="s">
        <v>7</v>
      </c>
      <c r="C30" s="2">
        <v>182669</v>
      </c>
      <c r="D30" s="2">
        <v>725.5</v>
      </c>
      <c r="E30" s="3">
        <f t="shared" si="0"/>
        <v>0.5517110266159696</v>
      </c>
    </row>
    <row r="33" spans="2:4" ht="49.5" customHeight="1" x14ac:dyDescent="0.25">
      <c r="B33" s="85" t="str">
        <f>'starosna mirovina BMU'!B33:C33</f>
        <v>Prosječna mjesečna isplaćena netoplaća Republike Hrvatske za lipanj 2024. u eurima (EUR) (izvor: DZS)</v>
      </c>
      <c r="C33" s="85"/>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84" t="s">
        <v>45</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
        <v>63</v>
      </c>
    </row>
    <row r="6" spans="2:29" ht="34.5" customHeight="1" x14ac:dyDescent="0.25">
      <c r="B6" s="5" t="s">
        <v>52</v>
      </c>
      <c r="C6" s="5" t="s">
        <v>19</v>
      </c>
      <c r="D6" s="5" t="s">
        <v>53</v>
      </c>
      <c r="E6" s="5" t="s">
        <v>59</v>
      </c>
    </row>
    <row r="7" spans="2:29" x14ac:dyDescent="0.25">
      <c r="B7" s="6" t="s">
        <v>41</v>
      </c>
      <c r="C7" s="2">
        <v>61299</v>
      </c>
      <c r="D7" s="12">
        <v>288.4540286138436</v>
      </c>
      <c r="E7" s="3">
        <f t="shared" ref="E7:E30" si="0">D7/$D$33</f>
        <v>0.21935667575197232</v>
      </c>
    </row>
    <row r="8" spans="2:29" x14ac:dyDescent="0.25">
      <c r="B8" s="6" t="s">
        <v>1</v>
      </c>
      <c r="C8" s="2">
        <v>46486</v>
      </c>
      <c r="D8" s="2">
        <v>349.33</v>
      </c>
      <c r="E8" s="3">
        <f t="shared" si="0"/>
        <v>0.26565019011406843</v>
      </c>
    </row>
    <row r="9" spans="2:29" x14ac:dyDescent="0.25">
      <c r="B9" s="6" t="s">
        <v>2</v>
      </c>
      <c r="C9" s="2">
        <v>49127</v>
      </c>
      <c r="D9" s="2">
        <v>451.73</v>
      </c>
      <c r="E9" s="3">
        <f t="shared" si="0"/>
        <v>0.34352091254752853</v>
      </c>
    </row>
    <row r="10" spans="2:29" x14ac:dyDescent="0.25">
      <c r="B10" s="6">
        <v>30</v>
      </c>
      <c r="C10" s="2">
        <v>20717</v>
      </c>
      <c r="D10" s="2">
        <v>562.73</v>
      </c>
      <c r="E10" s="3">
        <f t="shared" si="0"/>
        <v>0.42793155893536122</v>
      </c>
    </row>
    <row r="11" spans="2:29" x14ac:dyDescent="0.25">
      <c r="B11" s="6">
        <v>31</v>
      </c>
      <c r="C11" s="2">
        <v>12902</v>
      </c>
      <c r="D11" s="2">
        <v>582.91</v>
      </c>
      <c r="E11" s="3">
        <f t="shared" si="0"/>
        <v>0.44327756653992395</v>
      </c>
    </row>
    <row r="12" spans="2:29" x14ac:dyDescent="0.25">
      <c r="B12" s="6">
        <v>32</v>
      </c>
      <c r="C12" s="2">
        <v>12075</v>
      </c>
      <c r="D12" s="2">
        <v>592.91999999999996</v>
      </c>
      <c r="E12" s="3">
        <f t="shared" si="0"/>
        <v>0.45088973384030417</v>
      </c>
    </row>
    <row r="13" spans="2:29" x14ac:dyDescent="0.25">
      <c r="B13" s="6">
        <v>33</v>
      </c>
      <c r="C13" s="2">
        <v>10626</v>
      </c>
      <c r="D13" s="2">
        <v>616.21</v>
      </c>
      <c r="E13" s="3">
        <f t="shared" si="0"/>
        <v>0.4686007604562738</v>
      </c>
    </row>
    <row r="14" spans="2:29" x14ac:dyDescent="0.25">
      <c r="B14" s="6">
        <v>34</v>
      </c>
      <c r="C14" s="2">
        <v>8361</v>
      </c>
      <c r="D14" s="2">
        <v>656.02</v>
      </c>
      <c r="E14" s="3">
        <f t="shared" si="0"/>
        <v>0.4988745247148289</v>
      </c>
    </row>
    <row r="15" spans="2:29" x14ac:dyDescent="0.25">
      <c r="B15" s="6">
        <v>35</v>
      </c>
      <c r="C15" s="2">
        <v>43290</v>
      </c>
      <c r="D15" s="2">
        <v>663.63</v>
      </c>
      <c r="E15" s="3">
        <f t="shared" si="0"/>
        <v>0.50466159695817492</v>
      </c>
    </row>
    <row r="16" spans="2:29" x14ac:dyDescent="0.25">
      <c r="B16" s="6">
        <v>36</v>
      </c>
      <c r="C16" s="2">
        <v>14214</v>
      </c>
      <c r="D16" s="2">
        <v>706.5</v>
      </c>
      <c r="E16" s="3">
        <f t="shared" si="0"/>
        <v>0.53726235741444872</v>
      </c>
    </row>
    <row r="17" spans="2:5" x14ac:dyDescent="0.25">
      <c r="B17" s="6">
        <v>37</v>
      </c>
      <c r="C17" s="2">
        <v>12510</v>
      </c>
      <c r="D17" s="2">
        <v>747.02</v>
      </c>
      <c r="E17" s="3">
        <f t="shared" si="0"/>
        <v>0.56807604562737646</v>
      </c>
    </row>
    <row r="18" spans="2:5" x14ac:dyDescent="0.25">
      <c r="B18" s="6">
        <v>38</v>
      </c>
      <c r="C18" s="2">
        <v>12130</v>
      </c>
      <c r="D18" s="2">
        <v>788.84</v>
      </c>
      <c r="E18" s="3">
        <f t="shared" si="0"/>
        <v>0.5998783269961977</v>
      </c>
    </row>
    <row r="19" spans="2:5" x14ac:dyDescent="0.25">
      <c r="B19" s="6">
        <v>39</v>
      </c>
      <c r="C19" s="2">
        <v>11603</v>
      </c>
      <c r="D19" s="2">
        <v>830.51</v>
      </c>
      <c r="E19" s="3">
        <f t="shared" si="0"/>
        <v>0.6315665399239544</v>
      </c>
    </row>
    <row r="20" spans="2:5" x14ac:dyDescent="0.25">
      <c r="B20" s="6">
        <v>40</v>
      </c>
      <c r="C20" s="2">
        <v>27205</v>
      </c>
      <c r="D20" s="2">
        <v>813.58</v>
      </c>
      <c r="E20" s="3">
        <f t="shared" si="0"/>
        <v>0.61869201520912553</v>
      </c>
    </row>
    <row r="21" spans="2:5" x14ac:dyDescent="0.25">
      <c r="B21" s="6">
        <v>41</v>
      </c>
      <c r="C21" s="2">
        <v>13804</v>
      </c>
      <c r="D21" s="2">
        <v>835.21</v>
      </c>
      <c r="E21" s="3">
        <f t="shared" si="0"/>
        <v>0.63514068441064642</v>
      </c>
    </row>
    <row r="22" spans="2:5" x14ac:dyDescent="0.25">
      <c r="B22" s="6">
        <v>42</v>
      </c>
      <c r="C22" s="2">
        <v>10593</v>
      </c>
      <c r="D22" s="2">
        <v>840.54</v>
      </c>
      <c r="E22" s="3">
        <f t="shared" si="0"/>
        <v>0.63919391634980982</v>
      </c>
    </row>
    <row r="23" spans="2:5" x14ac:dyDescent="0.25">
      <c r="B23" s="6">
        <v>43</v>
      </c>
      <c r="C23" s="2">
        <v>9690</v>
      </c>
      <c r="D23" s="2">
        <v>840.61</v>
      </c>
      <c r="E23" s="3">
        <f t="shared" si="0"/>
        <v>0.63924714828897344</v>
      </c>
    </row>
    <row r="24" spans="2:5" x14ac:dyDescent="0.25">
      <c r="B24" s="6">
        <v>44</v>
      </c>
      <c r="C24" s="2">
        <v>8350</v>
      </c>
      <c r="D24" s="2">
        <v>857.23</v>
      </c>
      <c r="E24" s="3">
        <f t="shared" si="0"/>
        <v>0.65188593155893537</v>
      </c>
    </row>
    <row r="25" spans="2:5" x14ac:dyDescent="0.25">
      <c r="B25" s="6">
        <v>45</v>
      </c>
      <c r="C25" s="2">
        <v>7892</v>
      </c>
      <c r="D25" s="2">
        <v>862.24</v>
      </c>
      <c r="E25" s="3">
        <f t="shared" si="0"/>
        <v>0.65569581749049433</v>
      </c>
    </row>
    <row r="26" spans="2:5" x14ac:dyDescent="0.25">
      <c r="B26" s="6" t="s">
        <v>42</v>
      </c>
      <c r="C26" s="2">
        <v>14648</v>
      </c>
      <c r="D26" s="2">
        <v>957.42</v>
      </c>
      <c r="E26" s="3">
        <f t="shared" si="0"/>
        <v>0.72807604562737638</v>
      </c>
    </row>
    <row r="27" spans="2:5" x14ac:dyDescent="0.25">
      <c r="B27" s="6" t="s">
        <v>39</v>
      </c>
      <c r="C27" s="7">
        <v>407522</v>
      </c>
      <c r="D27" s="7">
        <v>590.16</v>
      </c>
      <c r="E27" s="4">
        <f t="shared" si="0"/>
        <v>0.44879087452471478</v>
      </c>
    </row>
    <row r="28" spans="2:5" x14ac:dyDescent="0.25">
      <c r="B28" s="6" t="s">
        <v>5</v>
      </c>
      <c r="C28" s="2">
        <v>221593</v>
      </c>
      <c r="D28" s="2">
        <v>426.39</v>
      </c>
      <c r="E28" s="3">
        <f t="shared" si="0"/>
        <v>0.3242509505703422</v>
      </c>
    </row>
    <row r="29" spans="2:5" x14ac:dyDescent="0.25">
      <c r="B29" s="6" t="s">
        <v>6</v>
      </c>
      <c r="C29" s="2">
        <v>93747</v>
      </c>
      <c r="D29" s="2">
        <v>718.11</v>
      </c>
      <c r="E29" s="3">
        <f t="shared" si="0"/>
        <v>0.5460912547528517</v>
      </c>
    </row>
    <row r="30" spans="2:5" x14ac:dyDescent="0.25">
      <c r="B30" s="6" t="s">
        <v>44</v>
      </c>
      <c r="C30" s="2">
        <v>92182</v>
      </c>
      <c r="D30" s="2">
        <v>853.74</v>
      </c>
      <c r="E30" s="3">
        <f t="shared" si="0"/>
        <v>0.64923193916349808</v>
      </c>
    </row>
    <row r="33" spans="2:4" ht="40.5" customHeight="1" x14ac:dyDescent="0.25">
      <c r="B33" s="85" t="s">
        <v>62</v>
      </c>
      <c r="C33" s="85"/>
      <c r="D33" s="51">
        <f>'NOVO GRAF+TABLICA'!C68</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workbookViewId="0">
      <selection activeCell="D28" sqref="D28"/>
    </sheetView>
  </sheetViews>
  <sheetFormatPr defaultRowHeight="15" x14ac:dyDescent="0.25"/>
  <cols>
    <col min="2" max="2" width="15.140625" customWidth="1"/>
    <col min="3" max="3" width="15.42578125" customWidth="1"/>
    <col min="4" max="5" width="15.28515625" customWidth="1"/>
  </cols>
  <sheetData>
    <row r="2" spans="2:29" ht="68.25" customHeight="1" x14ac:dyDescent="0.25">
      <c r="B2" s="84" t="s">
        <v>46</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July 2024 (paid in August 2024)</v>
      </c>
    </row>
    <row r="6" spans="2:29" ht="33" customHeight="1" x14ac:dyDescent="0.25">
      <c r="B6" s="5" t="s">
        <v>52</v>
      </c>
      <c r="C6" s="5" t="str">
        <f>'starosna mirovina BMU'!C6</f>
        <v>Number of beneficiaries</v>
      </c>
      <c r="D6" s="5" t="str">
        <f>'starosna mirovina BMU'!D6</f>
        <v>Average net pension amount</v>
      </c>
      <c r="E6" s="5" t="str">
        <f>'starosna mirovina BMU'!E6</f>
        <v>Net replacement rate for June 2024.</v>
      </c>
    </row>
    <row r="7" spans="2:29" x14ac:dyDescent="0.25">
      <c r="B7" s="6" t="s">
        <v>40</v>
      </c>
      <c r="C7" s="2">
        <v>25252</v>
      </c>
      <c r="D7" s="12">
        <v>640.72789600823694</v>
      </c>
      <c r="E7" s="3">
        <f t="shared" ref="E7:E16" si="0">D7/$D$19</f>
        <v>0.4872455482952372</v>
      </c>
    </row>
    <row r="8" spans="2:29" x14ac:dyDescent="0.25">
      <c r="B8" s="6">
        <v>42</v>
      </c>
      <c r="C8" s="2">
        <v>10639</v>
      </c>
      <c r="D8" s="2">
        <v>668.43</v>
      </c>
      <c r="E8" s="3">
        <f t="shared" si="0"/>
        <v>0.50831178707224334</v>
      </c>
    </row>
    <row r="9" spans="2:29" x14ac:dyDescent="0.25">
      <c r="B9" s="6">
        <v>43</v>
      </c>
      <c r="C9" s="2">
        <v>5989</v>
      </c>
      <c r="D9" s="2">
        <v>698.07</v>
      </c>
      <c r="E9" s="3">
        <f t="shared" si="0"/>
        <v>0.53085171102661599</v>
      </c>
    </row>
    <row r="10" spans="2:29" x14ac:dyDescent="0.25">
      <c r="B10" s="6">
        <v>44</v>
      </c>
      <c r="C10" s="2">
        <v>3576</v>
      </c>
      <c r="D10" s="2">
        <v>728.98</v>
      </c>
      <c r="E10" s="3">
        <f t="shared" si="0"/>
        <v>0.55435741444866926</v>
      </c>
    </row>
    <row r="11" spans="2:29" x14ac:dyDescent="0.25">
      <c r="B11" s="6">
        <v>45</v>
      </c>
      <c r="C11" s="2">
        <v>2123</v>
      </c>
      <c r="D11" s="2">
        <v>751.23</v>
      </c>
      <c r="E11" s="3">
        <f t="shared" si="0"/>
        <v>0.57127756653992401</v>
      </c>
    </row>
    <row r="12" spans="2:29" x14ac:dyDescent="0.25">
      <c r="B12" s="6" t="s">
        <v>42</v>
      </c>
      <c r="C12" s="2">
        <v>1899</v>
      </c>
      <c r="D12" s="2">
        <v>768.22</v>
      </c>
      <c r="E12" s="3">
        <f t="shared" si="0"/>
        <v>0.58419771863117875</v>
      </c>
    </row>
    <row r="13" spans="2:29" x14ac:dyDescent="0.25">
      <c r="B13" s="6" t="s">
        <v>39</v>
      </c>
      <c r="C13" s="47">
        <v>49478</v>
      </c>
      <c r="D13" s="47">
        <v>669.64</v>
      </c>
      <c r="E13" s="4">
        <f t="shared" si="0"/>
        <v>0.50923193916349807</v>
      </c>
    </row>
    <row r="14" spans="2:29" x14ac:dyDescent="0.25">
      <c r="B14" s="6" t="s">
        <v>5</v>
      </c>
      <c r="C14" s="2">
        <v>278</v>
      </c>
      <c r="D14" s="2">
        <v>536.72</v>
      </c>
      <c r="E14" s="3">
        <f t="shared" si="0"/>
        <v>0.40815209125475288</v>
      </c>
    </row>
    <row r="15" spans="2:29" x14ac:dyDescent="0.25">
      <c r="B15" s="6" t="s">
        <v>6</v>
      </c>
      <c r="C15" s="2">
        <v>29</v>
      </c>
      <c r="D15" s="2">
        <v>672.96</v>
      </c>
      <c r="E15" s="3">
        <f t="shared" si="0"/>
        <v>0.51175665399239545</v>
      </c>
    </row>
    <row r="16" spans="2:29" x14ac:dyDescent="0.25">
      <c r="B16" s="6" t="s">
        <v>44</v>
      </c>
      <c r="C16" s="2">
        <v>49171</v>
      </c>
      <c r="D16" s="2">
        <v>670.39</v>
      </c>
      <c r="E16" s="3">
        <f t="shared" si="0"/>
        <v>0.50980228136882133</v>
      </c>
    </row>
    <row r="19" spans="2:4" ht="44.25" customHeight="1" x14ac:dyDescent="0.25">
      <c r="B19" s="85" t="str">
        <f>'starosna mirovina BMU'!B33:C33</f>
        <v>Prosječna mjesečna isplaćena netoplaća Republike Hrvatske za lipanj 2024. u eurima (EUR) (izvor: DZS)</v>
      </c>
      <c r="C19" s="85"/>
      <c r="D19" s="48">
        <f>'starosna mirovina BMU'!D33</f>
        <v>1315</v>
      </c>
    </row>
  </sheetData>
  <mergeCells count="2">
    <mergeCell ref="B2:E2"/>
    <mergeCell ref="B19:C19"/>
  </mergeCells>
  <conditionalFormatting sqref="E7:E16">
    <cfRule type="dataBar" priority="1">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4" width="16.140625" customWidth="1"/>
    <col min="5" max="5" width="15.28515625" customWidth="1"/>
  </cols>
  <sheetData>
    <row r="2" spans="2:29" ht="59.25" customHeight="1" x14ac:dyDescent="0.25">
      <c r="B2" s="86" t="s">
        <v>47</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July 2024 (paid in August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June 2024.</v>
      </c>
    </row>
    <row r="7" spans="2:29" x14ac:dyDescent="0.25">
      <c r="B7" s="6" t="s">
        <v>41</v>
      </c>
      <c r="C7" s="2">
        <v>17754</v>
      </c>
      <c r="D7" s="12">
        <v>346.06951503886449</v>
      </c>
      <c r="E7" s="3">
        <f t="shared" ref="E7:E30" si="0">D7/$D$33</f>
        <v>0.26317073386985895</v>
      </c>
    </row>
    <row r="8" spans="2:29" x14ac:dyDescent="0.25">
      <c r="B8" s="6" t="s">
        <v>1</v>
      </c>
      <c r="C8" s="2">
        <v>15010</v>
      </c>
      <c r="D8" s="2">
        <v>475.55</v>
      </c>
      <c r="E8" s="3">
        <f t="shared" si="0"/>
        <v>0.36163498098859315</v>
      </c>
      <c r="I8" s="1"/>
    </row>
    <row r="9" spans="2:29" x14ac:dyDescent="0.25">
      <c r="B9" s="6" t="s">
        <v>2</v>
      </c>
      <c r="C9" s="2">
        <v>16618</v>
      </c>
      <c r="D9" s="2">
        <v>561.52</v>
      </c>
      <c r="E9" s="3">
        <f t="shared" si="0"/>
        <v>0.42701140684410643</v>
      </c>
    </row>
    <row r="10" spans="2:29" x14ac:dyDescent="0.25">
      <c r="B10" s="6">
        <v>30</v>
      </c>
      <c r="C10" s="2">
        <v>3114</v>
      </c>
      <c r="D10" s="2">
        <v>600.80999999999995</v>
      </c>
      <c r="E10" s="3">
        <f t="shared" si="0"/>
        <v>0.45688973384030412</v>
      </c>
    </row>
    <row r="11" spans="2:29" x14ac:dyDescent="0.25">
      <c r="B11" s="6">
        <v>31</v>
      </c>
      <c r="C11" s="2">
        <v>2576</v>
      </c>
      <c r="D11" s="2">
        <v>605.80999999999995</v>
      </c>
      <c r="E11" s="3">
        <f t="shared" si="0"/>
        <v>0.46069201520912545</v>
      </c>
    </row>
    <row r="12" spans="2:29" x14ac:dyDescent="0.25">
      <c r="B12" s="6">
        <v>32</v>
      </c>
      <c r="C12" s="2">
        <v>2252</v>
      </c>
      <c r="D12" s="2">
        <v>613.52</v>
      </c>
      <c r="E12" s="3">
        <f t="shared" si="0"/>
        <v>0.46655513307984792</v>
      </c>
    </row>
    <row r="13" spans="2:29" x14ac:dyDescent="0.25">
      <c r="B13" s="6">
        <v>33</v>
      </c>
      <c r="C13" s="2">
        <v>1890</v>
      </c>
      <c r="D13" s="2">
        <v>633.62</v>
      </c>
      <c r="E13" s="3">
        <f t="shared" si="0"/>
        <v>0.4818403041825095</v>
      </c>
    </row>
    <row r="14" spans="2:29" x14ac:dyDescent="0.25">
      <c r="B14" s="6">
        <v>34</v>
      </c>
      <c r="C14" s="2">
        <v>1445</v>
      </c>
      <c r="D14" s="2">
        <v>627.62</v>
      </c>
      <c r="E14" s="3">
        <f t="shared" si="0"/>
        <v>0.47727756653992398</v>
      </c>
    </row>
    <row r="15" spans="2:29" x14ac:dyDescent="0.25">
      <c r="B15" s="6">
        <v>35</v>
      </c>
      <c r="C15" s="2">
        <v>1178</v>
      </c>
      <c r="D15" s="2">
        <v>624.95000000000005</v>
      </c>
      <c r="E15" s="3">
        <f t="shared" si="0"/>
        <v>0.47524714828897341</v>
      </c>
    </row>
    <row r="16" spans="2:29" x14ac:dyDescent="0.25">
      <c r="B16" s="6">
        <v>36</v>
      </c>
      <c r="C16" s="2">
        <v>856</v>
      </c>
      <c r="D16" s="2">
        <v>641.66999999999996</v>
      </c>
      <c r="E16" s="3">
        <f t="shared" si="0"/>
        <v>0.48796197718631174</v>
      </c>
    </row>
    <row r="17" spans="2:5" x14ac:dyDescent="0.25">
      <c r="B17" s="6">
        <v>37</v>
      </c>
      <c r="C17" s="2">
        <v>643</v>
      </c>
      <c r="D17" s="2">
        <v>621.29999999999995</v>
      </c>
      <c r="E17" s="3">
        <f t="shared" si="0"/>
        <v>0.47247148288973378</v>
      </c>
    </row>
    <row r="18" spans="2:5" x14ac:dyDescent="0.25">
      <c r="B18" s="6">
        <v>38</v>
      </c>
      <c r="C18" s="2">
        <v>480</v>
      </c>
      <c r="D18" s="2">
        <v>648.21</v>
      </c>
      <c r="E18" s="3">
        <f t="shared" si="0"/>
        <v>0.49293536121673004</v>
      </c>
    </row>
    <row r="19" spans="2:5" x14ac:dyDescent="0.25">
      <c r="B19" s="6">
        <v>39</v>
      </c>
      <c r="C19" s="2">
        <v>288</v>
      </c>
      <c r="D19" s="2">
        <v>652.61</v>
      </c>
      <c r="E19" s="3">
        <f t="shared" si="0"/>
        <v>0.49628136882129281</v>
      </c>
    </row>
    <row r="20" spans="2:5" x14ac:dyDescent="0.25">
      <c r="B20" s="6">
        <v>40</v>
      </c>
      <c r="C20" s="2">
        <v>232</v>
      </c>
      <c r="D20" s="2">
        <v>634.55999999999995</v>
      </c>
      <c r="E20" s="3">
        <f t="shared" si="0"/>
        <v>0.48255513307984788</v>
      </c>
    </row>
    <row r="21" spans="2:5" x14ac:dyDescent="0.25">
      <c r="B21" s="6">
        <v>41</v>
      </c>
      <c r="C21" s="2">
        <v>121</v>
      </c>
      <c r="D21" s="2">
        <v>656.58</v>
      </c>
      <c r="E21" s="3">
        <f t="shared" si="0"/>
        <v>0.49930038022813689</v>
      </c>
    </row>
    <row r="22" spans="2:5" x14ac:dyDescent="0.25">
      <c r="B22" s="6">
        <v>42</v>
      </c>
      <c r="C22" s="2">
        <v>55</v>
      </c>
      <c r="D22" s="2">
        <v>680.16</v>
      </c>
      <c r="E22" s="3">
        <f t="shared" si="0"/>
        <v>0.51723193916349808</v>
      </c>
    </row>
    <row r="23" spans="2:5" x14ac:dyDescent="0.25">
      <c r="B23" s="6">
        <v>43</v>
      </c>
      <c r="C23" s="2">
        <v>43</v>
      </c>
      <c r="D23" s="2">
        <v>667.47</v>
      </c>
      <c r="E23" s="3">
        <f t="shared" si="0"/>
        <v>0.50758174904942965</v>
      </c>
    </row>
    <row r="24" spans="2:5" x14ac:dyDescent="0.25">
      <c r="B24" s="6">
        <v>44</v>
      </c>
      <c r="C24" s="2">
        <v>26</v>
      </c>
      <c r="D24" s="2">
        <v>697.82</v>
      </c>
      <c r="E24" s="3">
        <f t="shared" si="0"/>
        <v>0.53066159695817494</v>
      </c>
    </row>
    <row r="25" spans="2:5" x14ac:dyDescent="0.25">
      <c r="B25" s="6">
        <v>45</v>
      </c>
      <c r="C25" s="2">
        <v>13</v>
      </c>
      <c r="D25" s="2">
        <v>698.8</v>
      </c>
      <c r="E25" s="3">
        <f t="shared" si="0"/>
        <v>0.53140684410646388</v>
      </c>
    </row>
    <row r="26" spans="2:5" x14ac:dyDescent="0.25">
      <c r="B26" s="6" t="s">
        <v>42</v>
      </c>
      <c r="C26" s="2">
        <v>16</v>
      </c>
      <c r="D26" s="2">
        <v>716.91</v>
      </c>
      <c r="E26" s="3">
        <f t="shared" si="0"/>
        <v>0.54517870722433459</v>
      </c>
    </row>
    <row r="27" spans="2:5" x14ac:dyDescent="0.25">
      <c r="B27" s="6" t="s">
        <v>39</v>
      </c>
      <c r="C27" s="7">
        <v>64610</v>
      </c>
      <c r="D27" s="92">
        <v>496</v>
      </c>
      <c r="E27" s="4">
        <f t="shared" si="0"/>
        <v>0.37718631178707224</v>
      </c>
    </row>
    <row r="28" spans="2:5" x14ac:dyDescent="0.25">
      <c r="B28" s="6" t="s">
        <v>5</v>
      </c>
      <c r="C28" s="2">
        <v>60659</v>
      </c>
      <c r="D28" s="2">
        <v>486.84</v>
      </c>
      <c r="E28" s="3">
        <f t="shared" si="0"/>
        <v>0.37022053231939162</v>
      </c>
    </row>
    <row r="29" spans="2:5" x14ac:dyDescent="0.25">
      <c r="B29" s="6" t="s">
        <v>6</v>
      </c>
      <c r="C29" s="2">
        <v>3445</v>
      </c>
      <c r="D29" s="2">
        <v>633.98</v>
      </c>
      <c r="E29" s="3">
        <f t="shared" si="0"/>
        <v>0.48211406844106464</v>
      </c>
    </row>
    <row r="30" spans="2:5" x14ac:dyDescent="0.25">
      <c r="B30" s="6" t="s">
        <v>43</v>
      </c>
      <c r="C30" s="2">
        <v>506</v>
      </c>
      <c r="D30" s="2">
        <v>655.08000000000004</v>
      </c>
      <c r="E30" s="3">
        <f t="shared" si="0"/>
        <v>0.49815969581749053</v>
      </c>
    </row>
    <row r="33" spans="2:4" ht="46.5" customHeight="1" x14ac:dyDescent="0.25">
      <c r="B33" s="85" t="str">
        <f>'starosna mirovina BMU'!B33:C33</f>
        <v>Prosječna mjesečna isplaćena netoplaća Republike Hrvatske za lipanj 2024. u eurima (EUR) (izvor: DZS)</v>
      </c>
      <c r="C33" s="85"/>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84" t="s">
        <v>11</v>
      </c>
      <c r="C2" s="84"/>
      <c r="D2" s="84"/>
      <c r="E2" s="84"/>
    </row>
    <row r="3" spans="2:5" ht="18.75" customHeight="1" x14ac:dyDescent="0.25">
      <c r="B3" s="87" t="s">
        <v>12</v>
      </c>
      <c r="C3" s="87"/>
      <c r="D3" s="87"/>
      <c r="E3" s="88"/>
    </row>
    <row r="4" spans="2:5" x14ac:dyDescent="0.25">
      <c r="C4" s="11"/>
      <c r="D4" s="11"/>
    </row>
    <row r="6" spans="2:5" x14ac:dyDescent="0.25">
      <c r="B6" t="str">
        <f>'starosna prevedena iz inv.BMU'!B5</f>
        <v>For July 2024 (paid in August 2024)</v>
      </c>
    </row>
    <row r="7" spans="2:5" ht="24" x14ac:dyDescent="0.25">
      <c r="B7" s="5" t="s">
        <v>10</v>
      </c>
      <c r="C7" s="5" t="s">
        <v>0</v>
      </c>
      <c r="D7" s="5" t="s">
        <v>8</v>
      </c>
      <c r="E7" s="5" t="str">
        <f>'starosna mirovina BMU'!E6</f>
        <v>Net replacement rate for June 2024.</v>
      </c>
    </row>
    <row r="8" spans="2:5" x14ac:dyDescent="0.25">
      <c r="B8" s="6" t="s">
        <v>9</v>
      </c>
      <c r="C8" s="2">
        <v>79109</v>
      </c>
      <c r="D8" s="12">
        <v>287.86682476077311</v>
      </c>
      <c r="E8" s="3">
        <f t="shared" ref="E8:E31" si="0">D8/$D$34</f>
        <v>0.21891013289792632</v>
      </c>
    </row>
    <row r="9" spans="2:5" x14ac:dyDescent="0.25">
      <c r="B9" s="6" t="s">
        <v>1</v>
      </c>
      <c r="C9" s="2">
        <v>62083</v>
      </c>
      <c r="D9" s="2">
        <v>363.79</v>
      </c>
      <c r="E9" s="3">
        <f t="shared" si="0"/>
        <v>0.27664638783269963</v>
      </c>
    </row>
    <row r="10" spans="2:5" x14ac:dyDescent="0.25">
      <c r="B10" s="6" t="s">
        <v>2</v>
      </c>
      <c r="C10" s="2">
        <v>65926</v>
      </c>
      <c r="D10" s="2">
        <v>459.82</v>
      </c>
      <c r="E10" s="3">
        <f t="shared" si="0"/>
        <v>0.34967300380228139</v>
      </c>
    </row>
    <row r="11" spans="2:5" x14ac:dyDescent="0.25">
      <c r="B11" s="6">
        <v>30</v>
      </c>
      <c r="C11" s="2">
        <v>24220</v>
      </c>
      <c r="D11" s="2">
        <v>544.19000000000005</v>
      </c>
      <c r="E11" s="3">
        <f t="shared" si="0"/>
        <v>0.41383269961977193</v>
      </c>
    </row>
    <row r="12" spans="2:5" x14ac:dyDescent="0.25">
      <c r="B12" s="6">
        <v>31</v>
      </c>
      <c r="C12" s="2">
        <v>15667</v>
      </c>
      <c r="D12" s="2">
        <v>562.73</v>
      </c>
      <c r="E12" s="3">
        <f t="shared" si="0"/>
        <v>0.42793155893536122</v>
      </c>
    </row>
    <row r="13" spans="2:5" x14ac:dyDescent="0.25">
      <c r="B13" s="6">
        <v>32</v>
      </c>
      <c r="C13" s="2">
        <v>14476</v>
      </c>
      <c r="D13" s="2">
        <v>572.71</v>
      </c>
      <c r="E13" s="3">
        <f t="shared" si="0"/>
        <v>0.43552091254752856</v>
      </c>
    </row>
    <row r="14" spans="2:5" x14ac:dyDescent="0.25">
      <c r="B14" s="6">
        <v>33</v>
      </c>
      <c r="C14" s="2">
        <v>12648</v>
      </c>
      <c r="D14" s="2">
        <v>594.57000000000005</v>
      </c>
      <c r="E14" s="3">
        <f t="shared" si="0"/>
        <v>0.45214448669201524</v>
      </c>
    </row>
    <row r="15" spans="2:5" x14ac:dyDescent="0.25">
      <c r="B15" s="6">
        <v>34</v>
      </c>
      <c r="C15" s="2">
        <v>9880</v>
      </c>
      <c r="D15" s="2">
        <v>627.23</v>
      </c>
      <c r="E15" s="3">
        <f t="shared" si="0"/>
        <v>0.47698098859315591</v>
      </c>
    </row>
    <row r="16" spans="2:5" x14ac:dyDescent="0.25">
      <c r="B16" s="6">
        <v>35</v>
      </c>
      <c r="C16" s="2">
        <v>45732</v>
      </c>
      <c r="D16" s="2">
        <v>635.46</v>
      </c>
      <c r="E16" s="3">
        <f t="shared" si="0"/>
        <v>0.48323954372623579</v>
      </c>
    </row>
    <row r="17" spans="2:5" x14ac:dyDescent="0.25">
      <c r="B17" s="6">
        <v>36</v>
      </c>
      <c r="C17" s="2">
        <v>15233</v>
      </c>
      <c r="D17" s="2">
        <v>676.56</v>
      </c>
      <c r="E17" s="3">
        <f t="shared" si="0"/>
        <v>0.51449429657794676</v>
      </c>
    </row>
    <row r="18" spans="2:5" x14ac:dyDescent="0.25">
      <c r="B18" s="6">
        <v>37</v>
      </c>
      <c r="C18" s="2">
        <v>13154</v>
      </c>
      <c r="D18" s="2">
        <v>713.68</v>
      </c>
      <c r="E18" s="3">
        <f t="shared" si="0"/>
        <v>0.54272243346007598</v>
      </c>
    </row>
    <row r="19" spans="2:5" x14ac:dyDescent="0.25">
      <c r="B19" s="6">
        <v>38</v>
      </c>
      <c r="C19" s="2">
        <v>12503</v>
      </c>
      <c r="D19" s="2">
        <v>755.08</v>
      </c>
      <c r="E19" s="3">
        <f t="shared" si="0"/>
        <v>0.57420532319391637</v>
      </c>
    </row>
    <row r="20" spans="2:5" x14ac:dyDescent="0.25">
      <c r="B20" s="6">
        <v>39</v>
      </c>
      <c r="C20" s="2">
        <v>11689</v>
      </c>
      <c r="D20" s="2">
        <v>797.58</v>
      </c>
      <c r="E20" s="3">
        <f t="shared" si="0"/>
        <v>0.60652471482889736</v>
      </c>
    </row>
    <row r="21" spans="2:5" x14ac:dyDescent="0.25">
      <c r="B21" s="6">
        <v>40</v>
      </c>
      <c r="C21" s="2">
        <v>27902</v>
      </c>
      <c r="D21" s="2">
        <v>780.05</v>
      </c>
      <c r="E21" s="3">
        <f t="shared" si="0"/>
        <v>0.59319391634980989</v>
      </c>
    </row>
    <row r="22" spans="2:5" x14ac:dyDescent="0.25">
      <c r="B22" s="6">
        <v>41</v>
      </c>
      <c r="C22" s="2">
        <v>37315</v>
      </c>
      <c r="D22" s="2">
        <v>685.59</v>
      </c>
      <c r="E22" s="3">
        <f t="shared" si="0"/>
        <v>0.5213612167300381</v>
      </c>
    </row>
    <row r="23" spans="2:5" x14ac:dyDescent="0.25">
      <c r="B23" s="6">
        <v>42</v>
      </c>
      <c r="C23" s="2">
        <v>20419</v>
      </c>
      <c r="D23" s="2">
        <v>727.54</v>
      </c>
      <c r="E23" s="3">
        <f t="shared" si="0"/>
        <v>0.55326235741444862</v>
      </c>
    </row>
    <row r="24" spans="2:5" x14ac:dyDescent="0.25">
      <c r="B24" s="6">
        <v>43</v>
      </c>
      <c r="C24" s="2">
        <v>15091</v>
      </c>
      <c r="D24" s="2">
        <v>758.34</v>
      </c>
      <c r="E24" s="3">
        <f t="shared" si="0"/>
        <v>0.57668441064638787</v>
      </c>
    </row>
    <row r="25" spans="2:5" x14ac:dyDescent="0.25">
      <c r="B25" s="6">
        <v>44</v>
      </c>
      <c r="C25" s="2">
        <v>11425</v>
      </c>
      <c r="D25" s="2">
        <v>790.15</v>
      </c>
      <c r="E25" s="3">
        <f t="shared" si="0"/>
        <v>0.60087452471482883</v>
      </c>
    </row>
    <row r="26" spans="2:5" x14ac:dyDescent="0.25">
      <c r="B26" s="6">
        <v>45</v>
      </c>
      <c r="C26" s="2">
        <v>9557</v>
      </c>
      <c r="D26" s="2">
        <v>808.13</v>
      </c>
      <c r="E26" s="3">
        <f t="shared" si="0"/>
        <v>0.61454752851711025</v>
      </c>
    </row>
    <row r="27" spans="2:5" x14ac:dyDescent="0.25">
      <c r="B27" s="6" t="s">
        <v>3</v>
      </c>
      <c r="C27" s="2">
        <v>15515</v>
      </c>
      <c r="D27" s="2">
        <v>897.91</v>
      </c>
      <c r="E27" s="3">
        <f t="shared" si="0"/>
        <v>0.68282129277566539</v>
      </c>
    </row>
    <row r="28" spans="2:5" x14ac:dyDescent="0.25">
      <c r="B28" s="6" t="s">
        <v>4</v>
      </c>
      <c r="C28" s="7">
        <v>519544</v>
      </c>
      <c r="D28" s="7">
        <v>561.12</v>
      </c>
      <c r="E28" s="4">
        <f t="shared" si="0"/>
        <v>0.42670722433460079</v>
      </c>
    </row>
    <row r="29" spans="2:5" x14ac:dyDescent="0.25">
      <c r="B29" s="6" t="s">
        <v>5</v>
      </c>
      <c r="C29" s="2">
        <v>284009</v>
      </c>
      <c r="D29" s="2">
        <v>421.38</v>
      </c>
      <c r="E29" s="3">
        <f t="shared" si="0"/>
        <v>0.32044106463878325</v>
      </c>
    </row>
    <row r="30" spans="2:5" x14ac:dyDescent="0.25">
      <c r="B30" s="6" t="s">
        <v>6</v>
      </c>
      <c r="C30" s="2">
        <v>98311</v>
      </c>
      <c r="D30" s="2">
        <v>686.78</v>
      </c>
      <c r="E30" s="3">
        <f t="shared" si="0"/>
        <v>0.52226615969581747</v>
      </c>
    </row>
    <row r="31" spans="2:5" x14ac:dyDescent="0.25">
      <c r="B31" s="6" t="s">
        <v>7</v>
      </c>
      <c r="C31" s="2">
        <v>137224</v>
      </c>
      <c r="D31" s="2">
        <v>760.29</v>
      </c>
      <c r="E31" s="3">
        <f t="shared" si="0"/>
        <v>0.57816730038022812</v>
      </c>
    </row>
    <row r="34" spans="2:4" ht="51" customHeight="1" x14ac:dyDescent="0.25">
      <c r="B34" s="89" t="str">
        <f>'starosna mirovina BMU'!B33:C33</f>
        <v>Prosječna mjesečna isplaćena netoplaća Republike Hrvatske za lipanj 2024. u eurima (EUR) (izvor: DZS)</v>
      </c>
      <c r="C34" s="90"/>
      <c r="D34" s="48">
        <f>'starosna mirovina BMU'!D33</f>
        <v>1315</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workbookViewId="0"/>
  </sheetViews>
  <sheetFormatPr defaultRowHeight="15" x14ac:dyDescent="0.25"/>
  <cols>
    <col min="2" max="2" width="15.140625" customWidth="1"/>
    <col min="3" max="3" width="14.85546875" customWidth="1"/>
    <col min="4" max="5" width="15.7109375" customWidth="1"/>
  </cols>
  <sheetData>
    <row r="2" spans="2:29" ht="49.5" customHeight="1" x14ac:dyDescent="0.25">
      <c r="B2" s="84" t="s">
        <v>50</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July 2024 (paid in August 2024)</v>
      </c>
    </row>
    <row r="6" spans="2:29" ht="37.5" customHeight="1" x14ac:dyDescent="0.25">
      <c r="B6" s="5" t="s">
        <v>52</v>
      </c>
      <c r="C6" s="5" t="str">
        <f>'starosna mirovina BMU'!C6</f>
        <v>Number of beneficiaries</v>
      </c>
      <c r="D6" s="5" t="str">
        <f>'starosna mirovina BMU'!D6</f>
        <v>Average net pension amount</v>
      </c>
      <c r="E6" s="5" t="str">
        <f>'starosna mirovina BMU'!E6</f>
        <v>Net replacement rate for June 2024.</v>
      </c>
    </row>
    <row r="7" spans="2:29" x14ac:dyDescent="0.25">
      <c r="B7" s="6" t="s">
        <v>41</v>
      </c>
      <c r="C7" s="2">
        <v>2132</v>
      </c>
      <c r="D7" s="12">
        <v>423.71</v>
      </c>
      <c r="E7" s="3">
        <f t="shared" ref="E7:E30" si="0">D7/$D$32</f>
        <v>0.322212927756654</v>
      </c>
    </row>
    <row r="8" spans="2:29" x14ac:dyDescent="0.25">
      <c r="B8" s="6" t="s">
        <v>1</v>
      </c>
      <c r="C8" s="2">
        <v>1</v>
      </c>
      <c r="D8" s="2">
        <v>420.85</v>
      </c>
      <c r="E8" s="3">
        <f t="shared" si="0"/>
        <v>0.32003802281368821</v>
      </c>
    </row>
    <row r="9" spans="2:29" x14ac:dyDescent="0.25">
      <c r="B9" s="6" t="s">
        <v>2</v>
      </c>
      <c r="C9" s="2">
        <v>4</v>
      </c>
      <c r="D9" s="2">
        <v>457.91</v>
      </c>
      <c r="E9" s="3">
        <f t="shared" si="0"/>
        <v>0.34822053231939165</v>
      </c>
    </row>
    <row r="10" spans="2:29" x14ac:dyDescent="0.25">
      <c r="B10" s="6">
        <v>30</v>
      </c>
      <c r="C10" s="2">
        <v>18140</v>
      </c>
      <c r="D10" s="2">
        <v>448.67</v>
      </c>
      <c r="E10" s="3">
        <f t="shared" si="0"/>
        <v>0.34119391634980989</v>
      </c>
    </row>
    <row r="11" spans="2:29" x14ac:dyDescent="0.25">
      <c r="B11" s="6">
        <v>31</v>
      </c>
      <c r="C11" s="2">
        <v>10283</v>
      </c>
      <c r="D11" s="2">
        <v>441.65</v>
      </c>
      <c r="E11" s="3">
        <f t="shared" si="0"/>
        <v>0.3358555133079848</v>
      </c>
    </row>
    <row r="12" spans="2:29" x14ac:dyDescent="0.25">
      <c r="B12" s="6">
        <v>32</v>
      </c>
      <c r="C12" s="2">
        <v>11064</v>
      </c>
      <c r="D12" s="2">
        <v>454.91</v>
      </c>
      <c r="E12" s="3">
        <f t="shared" si="0"/>
        <v>0.34593916349809889</v>
      </c>
    </row>
    <row r="13" spans="2:29" x14ac:dyDescent="0.25">
      <c r="B13" s="6">
        <v>33</v>
      </c>
      <c r="C13" s="2">
        <v>10176</v>
      </c>
      <c r="D13" s="2">
        <v>474.67</v>
      </c>
      <c r="E13" s="3">
        <f t="shared" si="0"/>
        <v>0.3609657794676806</v>
      </c>
    </row>
    <row r="14" spans="2:29" x14ac:dyDescent="0.25">
      <c r="B14" s="6">
        <v>34</v>
      </c>
      <c r="C14" s="2">
        <v>8262</v>
      </c>
      <c r="D14" s="2">
        <v>487.27</v>
      </c>
      <c r="E14" s="3">
        <f t="shared" si="0"/>
        <v>0.37054752851711026</v>
      </c>
    </row>
    <row r="15" spans="2:29" x14ac:dyDescent="0.25">
      <c r="B15" s="6">
        <v>35</v>
      </c>
      <c r="C15" s="2">
        <v>29169</v>
      </c>
      <c r="D15" s="2">
        <v>544.26</v>
      </c>
      <c r="E15" s="3">
        <f t="shared" si="0"/>
        <v>0.41388593155893533</v>
      </c>
    </row>
    <row r="16" spans="2:29" x14ac:dyDescent="0.25">
      <c r="B16" s="6">
        <v>36</v>
      </c>
      <c r="C16" s="2">
        <v>18572</v>
      </c>
      <c r="D16" s="2">
        <v>545.74</v>
      </c>
      <c r="E16" s="3">
        <f t="shared" si="0"/>
        <v>0.41501140684410648</v>
      </c>
    </row>
    <row r="17" spans="2:5" x14ac:dyDescent="0.25">
      <c r="B17" s="6">
        <v>37</v>
      </c>
      <c r="C17" s="2">
        <v>18056</v>
      </c>
      <c r="D17" s="2">
        <v>558.86</v>
      </c>
      <c r="E17" s="3">
        <f t="shared" si="0"/>
        <v>0.42498859315589355</v>
      </c>
    </row>
    <row r="18" spans="2:5" x14ac:dyDescent="0.25">
      <c r="B18" s="6">
        <v>38</v>
      </c>
      <c r="C18" s="2">
        <v>16752</v>
      </c>
      <c r="D18" s="2">
        <v>572.19000000000005</v>
      </c>
      <c r="E18" s="3">
        <f t="shared" si="0"/>
        <v>0.43512547528517115</v>
      </c>
    </row>
    <row r="19" spans="2:5" x14ac:dyDescent="0.25">
      <c r="B19" s="6">
        <v>39</v>
      </c>
      <c r="C19" s="2">
        <v>13834</v>
      </c>
      <c r="D19" s="2">
        <v>596.04</v>
      </c>
      <c r="E19" s="3">
        <f t="shared" si="0"/>
        <v>0.45326235741444865</v>
      </c>
    </row>
    <row r="20" spans="2:5" x14ac:dyDescent="0.25">
      <c r="B20" s="6">
        <v>40</v>
      </c>
      <c r="C20" s="2">
        <v>10975</v>
      </c>
      <c r="D20" s="2">
        <v>617.88</v>
      </c>
      <c r="E20" s="3">
        <f t="shared" si="0"/>
        <v>0.46987072243346006</v>
      </c>
    </row>
    <row r="21" spans="2:5" x14ac:dyDescent="0.25">
      <c r="B21" s="6">
        <v>41</v>
      </c>
      <c r="C21" s="2">
        <v>4717</v>
      </c>
      <c r="D21" s="2">
        <v>637.78</v>
      </c>
      <c r="E21" s="3">
        <f t="shared" si="0"/>
        <v>0.4850038022813688</v>
      </c>
    </row>
    <row r="22" spans="2:5" x14ac:dyDescent="0.25">
      <c r="B22" s="6">
        <v>42</v>
      </c>
      <c r="C22" s="2">
        <v>2244</v>
      </c>
      <c r="D22" s="2">
        <v>668.64</v>
      </c>
      <c r="E22" s="3">
        <f t="shared" si="0"/>
        <v>0.50847148288973387</v>
      </c>
    </row>
    <row r="23" spans="2:5" x14ac:dyDescent="0.25">
      <c r="B23" s="6">
        <v>43</v>
      </c>
      <c r="C23" s="2">
        <v>1205</v>
      </c>
      <c r="D23" s="2">
        <v>693.97</v>
      </c>
      <c r="E23" s="3">
        <f t="shared" si="0"/>
        <v>0.52773384030418258</v>
      </c>
    </row>
    <row r="24" spans="2:5" x14ac:dyDescent="0.25">
      <c r="B24" s="6">
        <v>44</v>
      </c>
      <c r="C24" s="2">
        <v>653</v>
      </c>
      <c r="D24" s="2">
        <v>718.91</v>
      </c>
      <c r="E24" s="3">
        <f t="shared" si="0"/>
        <v>0.5466996197718631</v>
      </c>
    </row>
    <row r="25" spans="2:5" x14ac:dyDescent="0.25">
      <c r="B25" s="6">
        <v>45</v>
      </c>
      <c r="C25" s="2">
        <v>287</v>
      </c>
      <c r="D25" s="2">
        <v>725.32</v>
      </c>
      <c r="E25" s="3">
        <f t="shared" si="0"/>
        <v>0.55157414448669206</v>
      </c>
    </row>
    <row r="26" spans="2:5" x14ac:dyDescent="0.25">
      <c r="B26" s="6" t="s">
        <v>42</v>
      </c>
      <c r="C26" s="2">
        <v>188</v>
      </c>
      <c r="D26" s="2">
        <v>755.17</v>
      </c>
      <c r="E26" s="3">
        <f t="shared" si="0"/>
        <v>0.57427376425855514</v>
      </c>
    </row>
    <row r="27" spans="2:5" x14ac:dyDescent="0.25">
      <c r="B27" s="6" t="s">
        <v>39</v>
      </c>
      <c r="C27" s="7">
        <v>176714</v>
      </c>
      <c r="D27" s="7">
        <v>533.92999999999995</v>
      </c>
      <c r="E27" s="4">
        <f t="shared" si="0"/>
        <v>0.40603041825095054</v>
      </c>
    </row>
    <row r="28" spans="2:5" x14ac:dyDescent="0.25">
      <c r="B28" s="6" t="s">
        <v>5</v>
      </c>
      <c r="C28" s="2">
        <v>60062</v>
      </c>
      <c r="D28" s="2">
        <v>457.44</v>
      </c>
      <c r="E28" s="3">
        <f t="shared" si="0"/>
        <v>0.34786311787072244</v>
      </c>
    </row>
    <row r="29" spans="2:5" x14ac:dyDescent="0.25">
      <c r="B29" s="6" t="s">
        <v>6</v>
      </c>
      <c r="C29" s="2">
        <v>96383</v>
      </c>
      <c r="D29" s="2">
        <v>559.57000000000005</v>
      </c>
      <c r="E29" s="3">
        <f t="shared" si="0"/>
        <v>0.42552851711026618</v>
      </c>
    </row>
    <row r="30" spans="2:5" x14ac:dyDescent="0.25">
      <c r="B30" s="6" t="s">
        <v>44</v>
      </c>
      <c r="C30" s="2">
        <v>20269</v>
      </c>
      <c r="D30" s="2">
        <v>638.70000000000005</v>
      </c>
      <c r="E30" s="3">
        <f t="shared" si="0"/>
        <v>0.48570342205323197</v>
      </c>
    </row>
    <row r="32" spans="2:5" ht="51.75" customHeight="1" x14ac:dyDescent="0.25">
      <c r="B32" s="85" t="str">
        <f>'starosna mirovina BMU'!B33:C33</f>
        <v>Prosječna mjesečna isplaćena netoplaća Republike Hrvatske za lipanj 2024. u eurima (EUR) (izvor: DZS)</v>
      </c>
      <c r="C32" s="85"/>
      <c r="D32" s="48">
        <f>'starosna mirovina BMU'!D33</f>
        <v>1315</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86" t="s">
        <v>64</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July 2024 (paid in August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June 2024.</v>
      </c>
    </row>
    <row r="7" spans="2:29" x14ac:dyDescent="0.25">
      <c r="B7" s="6" t="s">
        <v>41</v>
      </c>
      <c r="C7" s="2">
        <v>0</v>
      </c>
      <c r="D7" s="2">
        <v>0</v>
      </c>
      <c r="E7" s="3">
        <f t="shared" ref="E7:E30" si="0">D7/$D$33</f>
        <v>0</v>
      </c>
    </row>
    <row r="8" spans="2:29" x14ac:dyDescent="0.25">
      <c r="B8" s="6" t="s">
        <v>1</v>
      </c>
      <c r="C8" s="2">
        <v>0</v>
      </c>
      <c r="D8" s="2">
        <v>0</v>
      </c>
      <c r="E8" s="3">
        <f t="shared" si="0"/>
        <v>0</v>
      </c>
    </row>
    <row r="9" spans="2:29" x14ac:dyDescent="0.25">
      <c r="B9" s="6" t="s">
        <v>2</v>
      </c>
      <c r="C9" s="2">
        <v>1</v>
      </c>
      <c r="D9" s="2">
        <v>505.24</v>
      </c>
      <c r="E9" s="3">
        <f t="shared" si="0"/>
        <v>0.384212927756654</v>
      </c>
    </row>
    <row r="10" spans="2:29" x14ac:dyDescent="0.25">
      <c r="B10" s="6">
        <v>30</v>
      </c>
      <c r="C10" s="2">
        <v>0</v>
      </c>
      <c r="D10" s="2">
        <v>0</v>
      </c>
      <c r="E10" s="3">
        <f t="shared" si="0"/>
        <v>0</v>
      </c>
    </row>
    <row r="11" spans="2:29" x14ac:dyDescent="0.25">
      <c r="B11" s="6">
        <v>31</v>
      </c>
      <c r="C11" s="2">
        <v>13</v>
      </c>
      <c r="D11" s="2">
        <v>425.2</v>
      </c>
      <c r="E11" s="3">
        <f t="shared" si="0"/>
        <v>0.32334600760456272</v>
      </c>
    </row>
    <row r="12" spans="2:29" x14ac:dyDescent="0.25">
      <c r="B12" s="6">
        <v>32</v>
      </c>
      <c r="C12" s="2">
        <v>46</v>
      </c>
      <c r="D12" s="2">
        <v>444.77</v>
      </c>
      <c r="E12" s="3">
        <f t="shared" si="0"/>
        <v>0.33822813688212927</v>
      </c>
    </row>
    <row r="13" spans="2:29" x14ac:dyDescent="0.25">
      <c r="B13" s="6">
        <v>33</v>
      </c>
      <c r="C13" s="2">
        <v>40</v>
      </c>
      <c r="D13" s="2">
        <v>443.79</v>
      </c>
      <c r="E13" s="3">
        <f t="shared" si="0"/>
        <v>0.33748288973384033</v>
      </c>
    </row>
    <row r="14" spans="2:29" x14ac:dyDescent="0.25">
      <c r="B14" s="6">
        <v>34</v>
      </c>
      <c r="C14" s="2">
        <v>21</v>
      </c>
      <c r="D14" s="2">
        <v>468.08</v>
      </c>
      <c r="E14" s="3">
        <f t="shared" si="0"/>
        <v>0.35595437262357416</v>
      </c>
    </row>
    <row r="15" spans="2:29" x14ac:dyDescent="0.25">
      <c r="B15" s="6">
        <v>35</v>
      </c>
      <c r="C15" s="2">
        <v>93</v>
      </c>
      <c r="D15" s="2">
        <v>546.79</v>
      </c>
      <c r="E15" s="3">
        <f t="shared" si="0"/>
        <v>0.41580988593155893</v>
      </c>
    </row>
    <row r="16" spans="2:29" x14ac:dyDescent="0.25">
      <c r="B16" s="6">
        <v>36</v>
      </c>
      <c r="C16" s="2">
        <v>56</v>
      </c>
      <c r="D16" s="2">
        <v>541.80999999999995</v>
      </c>
      <c r="E16" s="3">
        <f t="shared" si="0"/>
        <v>0.41202281368821286</v>
      </c>
    </row>
    <row r="17" spans="2:5" x14ac:dyDescent="0.25">
      <c r="B17" s="6">
        <v>37</v>
      </c>
      <c r="C17" s="2">
        <v>48</v>
      </c>
      <c r="D17" s="2">
        <v>552.19000000000005</v>
      </c>
      <c r="E17" s="3">
        <f t="shared" si="0"/>
        <v>0.41991634980988596</v>
      </c>
    </row>
    <row r="18" spans="2:5" x14ac:dyDescent="0.25">
      <c r="B18" s="6">
        <v>38</v>
      </c>
      <c r="C18" s="2">
        <v>26</v>
      </c>
      <c r="D18" s="2">
        <v>596.57000000000005</v>
      </c>
      <c r="E18" s="3">
        <f t="shared" si="0"/>
        <v>0.45366539923954374</v>
      </c>
    </row>
    <row r="19" spans="2:5" x14ac:dyDescent="0.25">
      <c r="B19" s="6">
        <v>39</v>
      </c>
      <c r="C19" s="2">
        <v>20</v>
      </c>
      <c r="D19" s="2">
        <v>609.79</v>
      </c>
      <c r="E19" s="3">
        <f t="shared" si="0"/>
        <v>0.46371863117870721</v>
      </c>
    </row>
    <row r="20" spans="2:5" x14ac:dyDescent="0.25">
      <c r="B20" s="6">
        <v>40</v>
      </c>
      <c r="C20" s="2">
        <v>10</v>
      </c>
      <c r="D20" s="2">
        <v>646.45000000000005</v>
      </c>
      <c r="E20" s="3">
        <f t="shared" si="0"/>
        <v>0.49159695817490495</v>
      </c>
    </row>
    <row r="21" spans="2:5" x14ac:dyDescent="0.25">
      <c r="B21" s="6">
        <v>41</v>
      </c>
      <c r="C21" s="2">
        <v>3</v>
      </c>
      <c r="D21" s="2">
        <v>673.87</v>
      </c>
      <c r="E21" s="3">
        <f t="shared" si="0"/>
        <v>0.51244866920152088</v>
      </c>
    </row>
    <row r="22" spans="2:5" x14ac:dyDescent="0.25">
      <c r="B22" s="6">
        <v>42</v>
      </c>
      <c r="C22" s="2">
        <v>4</v>
      </c>
      <c r="D22" s="2">
        <v>673.89</v>
      </c>
      <c r="E22" s="3">
        <f t="shared" si="0"/>
        <v>0.51246387832699614</v>
      </c>
    </row>
    <row r="23" spans="2:5" x14ac:dyDescent="0.25">
      <c r="B23" s="6">
        <v>43</v>
      </c>
      <c r="C23" s="2">
        <v>2</v>
      </c>
      <c r="D23" s="2">
        <v>760.84</v>
      </c>
      <c r="E23" s="3">
        <f t="shared" si="0"/>
        <v>0.57858555133079848</v>
      </c>
    </row>
    <row r="24" spans="2:5" x14ac:dyDescent="0.25">
      <c r="B24" s="6">
        <v>44</v>
      </c>
      <c r="C24" s="2">
        <v>0</v>
      </c>
      <c r="D24" s="2">
        <v>0</v>
      </c>
      <c r="E24" s="3">
        <f t="shared" si="0"/>
        <v>0</v>
      </c>
    </row>
    <row r="25" spans="2:5" x14ac:dyDescent="0.25">
      <c r="B25" s="6">
        <v>45</v>
      </c>
      <c r="C25" s="2">
        <v>0</v>
      </c>
      <c r="D25" s="2">
        <v>0</v>
      </c>
      <c r="E25" s="3">
        <f t="shared" si="0"/>
        <v>0</v>
      </c>
    </row>
    <row r="26" spans="2:5" x14ac:dyDescent="0.25">
      <c r="B26" s="6" t="s">
        <v>42</v>
      </c>
      <c r="C26" s="2">
        <v>0</v>
      </c>
      <c r="D26" s="2">
        <v>0</v>
      </c>
      <c r="E26" s="3">
        <f t="shared" si="0"/>
        <v>0</v>
      </c>
    </row>
    <row r="27" spans="2:5" x14ac:dyDescent="0.25">
      <c r="B27" s="6" t="s">
        <v>39</v>
      </c>
      <c r="C27" s="7">
        <v>383</v>
      </c>
      <c r="D27" s="7">
        <v>527.89</v>
      </c>
      <c r="E27" s="4">
        <f t="shared" si="0"/>
        <v>0.40143726235741445</v>
      </c>
    </row>
    <row r="28" spans="2:5" x14ac:dyDescent="0.25">
      <c r="B28" s="6" t="s">
        <v>5</v>
      </c>
      <c r="C28" s="2">
        <v>121</v>
      </c>
      <c r="D28" s="2">
        <v>446.89</v>
      </c>
      <c r="E28" s="3">
        <f t="shared" si="0"/>
        <v>0.33984030418250949</v>
      </c>
    </row>
    <row r="29" spans="2:5" x14ac:dyDescent="0.25">
      <c r="B29" s="6" t="s">
        <v>6</v>
      </c>
      <c r="C29" s="2">
        <v>243</v>
      </c>
      <c r="D29" s="2">
        <v>557.22</v>
      </c>
      <c r="E29" s="3">
        <f t="shared" si="0"/>
        <v>0.42374144486692017</v>
      </c>
    </row>
    <row r="30" spans="2:5" x14ac:dyDescent="0.25">
      <c r="B30" s="6" t="s">
        <v>44</v>
      </c>
      <c r="C30" s="2">
        <v>19</v>
      </c>
      <c r="D30" s="2">
        <v>668.59</v>
      </c>
      <c r="E30" s="3">
        <f t="shared" si="0"/>
        <v>0.50843346007604562</v>
      </c>
    </row>
    <row r="33" spans="2:4" ht="48" customHeight="1" x14ac:dyDescent="0.25">
      <c r="B33" s="85" t="str">
        <f>'starosna mirovina BMU'!B33:C33</f>
        <v>Prosječna mjesečna isplaćena netoplaća Republike Hrvatske za lipanj 2024. u eurima (EUR) (izvor: DZS)</v>
      </c>
      <c r="C33" s="85"/>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84" t="s">
        <v>48</v>
      </c>
      <c r="C2" s="84"/>
      <c r="D2" s="84"/>
      <c r="E2" s="84"/>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July 2024 (paid in August 2024)</v>
      </c>
    </row>
    <row r="6" spans="2:29" ht="34.5" customHeight="1" x14ac:dyDescent="0.25">
      <c r="B6" s="5" t="s">
        <v>52</v>
      </c>
      <c r="C6" s="5" t="str">
        <f>'starosna mirovina BMU'!C6</f>
        <v>Number of beneficiaries</v>
      </c>
      <c r="D6" s="5" t="str">
        <f>'starosna mirovina BMU'!D6</f>
        <v>Average net pension amount</v>
      </c>
      <c r="E6" s="5" t="str">
        <f>'starosna mirovina BMU'!E6</f>
        <v>Net replacement rate for June 2024.</v>
      </c>
    </row>
    <row r="7" spans="2:29" x14ac:dyDescent="0.25">
      <c r="B7" s="6" t="s">
        <v>41</v>
      </c>
      <c r="C7" s="2">
        <v>81422</v>
      </c>
      <c r="D7" s="12">
        <v>305.32479243938985</v>
      </c>
      <c r="E7" s="3">
        <f t="shared" ref="E7:E30" si="0">D7/$D$33</f>
        <v>0.23218615394630407</v>
      </c>
    </row>
    <row r="8" spans="2:29" x14ac:dyDescent="0.25">
      <c r="B8" s="6" t="s">
        <v>1</v>
      </c>
      <c r="C8" s="2">
        <v>61512</v>
      </c>
      <c r="D8" s="2">
        <v>380.16</v>
      </c>
      <c r="E8" s="3">
        <f t="shared" si="0"/>
        <v>0.28909505703422056</v>
      </c>
    </row>
    <row r="9" spans="2:29" x14ac:dyDescent="0.25">
      <c r="B9" s="6" t="s">
        <v>2</v>
      </c>
      <c r="C9" s="2">
        <v>65763</v>
      </c>
      <c r="D9" s="2">
        <v>479.46</v>
      </c>
      <c r="E9" s="3">
        <f t="shared" si="0"/>
        <v>0.36460836501901139</v>
      </c>
    </row>
    <row r="10" spans="2:29" x14ac:dyDescent="0.25">
      <c r="B10" s="6">
        <v>30</v>
      </c>
      <c r="C10" s="2">
        <v>41973</v>
      </c>
      <c r="D10" s="2">
        <v>516.26</v>
      </c>
      <c r="E10" s="3">
        <f t="shared" si="0"/>
        <v>0.39259315589353611</v>
      </c>
    </row>
    <row r="11" spans="2:29" x14ac:dyDescent="0.25">
      <c r="B11" s="6">
        <v>31</v>
      </c>
      <c r="C11" s="2">
        <v>25776</v>
      </c>
      <c r="D11" s="2">
        <v>528.76</v>
      </c>
      <c r="E11" s="3">
        <f t="shared" si="0"/>
        <v>0.40209885931558936</v>
      </c>
    </row>
    <row r="12" spans="2:29" x14ac:dyDescent="0.25">
      <c r="B12" s="6">
        <v>32</v>
      </c>
      <c r="C12" s="2">
        <v>25440</v>
      </c>
      <c r="D12" s="2">
        <v>534.44000000000005</v>
      </c>
      <c r="E12" s="3">
        <f t="shared" si="0"/>
        <v>0.40641825095057038</v>
      </c>
    </row>
    <row r="13" spans="2:29" x14ac:dyDescent="0.25">
      <c r="B13" s="6">
        <v>33</v>
      </c>
      <c r="C13" s="2">
        <v>22733</v>
      </c>
      <c r="D13" s="2">
        <v>553.99</v>
      </c>
      <c r="E13" s="3">
        <f t="shared" si="0"/>
        <v>0.42128517110266162</v>
      </c>
    </row>
    <row r="14" spans="2:29" x14ac:dyDescent="0.25">
      <c r="B14" s="6">
        <v>34</v>
      </c>
      <c r="C14" s="2">
        <v>18094</v>
      </c>
      <c r="D14" s="2">
        <v>576.45000000000005</v>
      </c>
      <c r="E14" s="3">
        <f t="shared" si="0"/>
        <v>0.4383650190114069</v>
      </c>
    </row>
    <row r="15" spans="2:29" x14ac:dyDescent="0.25">
      <c r="B15" s="6">
        <v>35</v>
      </c>
      <c r="C15" s="2">
        <v>73735</v>
      </c>
      <c r="D15" s="2">
        <v>615.64</v>
      </c>
      <c r="E15" s="3">
        <f t="shared" si="0"/>
        <v>0.46816730038022814</v>
      </c>
    </row>
    <row r="16" spans="2:29" x14ac:dyDescent="0.25">
      <c r="B16" s="6">
        <v>36</v>
      </c>
      <c r="C16" s="2">
        <v>33701</v>
      </c>
      <c r="D16" s="2">
        <v>615.99</v>
      </c>
      <c r="E16" s="3">
        <f t="shared" si="0"/>
        <v>0.46843346007604564</v>
      </c>
    </row>
    <row r="17" spans="2:5" x14ac:dyDescent="0.25">
      <c r="B17" s="6">
        <v>37</v>
      </c>
      <c r="C17" s="2">
        <v>31261</v>
      </c>
      <c r="D17" s="2">
        <v>635.46</v>
      </c>
      <c r="E17" s="3">
        <f t="shared" si="0"/>
        <v>0.48323954372623579</v>
      </c>
    </row>
    <row r="18" spans="2:5" x14ac:dyDescent="0.25">
      <c r="B18" s="6">
        <v>38</v>
      </c>
      <c r="C18" s="2">
        <v>29398</v>
      </c>
      <c r="D18" s="2">
        <v>662.88</v>
      </c>
      <c r="E18" s="3">
        <f t="shared" si="0"/>
        <v>0.50409125475285166</v>
      </c>
    </row>
    <row r="19" spans="2:5" x14ac:dyDescent="0.25">
      <c r="B19" s="6">
        <v>39</v>
      </c>
      <c r="C19" s="2">
        <v>25752</v>
      </c>
      <c r="D19" s="2">
        <v>702.34</v>
      </c>
      <c r="E19" s="3">
        <f t="shared" si="0"/>
        <v>0.53409885931558942</v>
      </c>
    </row>
    <row r="20" spans="2:5" x14ac:dyDescent="0.25">
      <c r="B20" s="6">
        <v>40</v>
      </c>
      <c r="C20" s="2">
        <v>38434</v>
      </c>
      <c r="D20" s="2">
        <v>756.58</v>
      </c>
      <c r="E20" s="3">
        <f t="shared" si="0"/>
        <v>0.57534600760456278</v>
      </c>
    </row>
    <row r="21" spans="2:5" x14ac:dyDescent="0.25">
      <c r="B21" s="6">
        <v>41</v>
      </c>
      <c r="C21" s="2">
        <v>43578</v>
      </c>
      <c r="D21" s="2">
        <v>702.65</v>
      </c>
      <c r="E21" s="3">
        <f t="shared" si="0"/>
        <v>0.53433460076045625</v>
      </c>
    </row>
    <row r="22" spans="2:5" x14ac:dyDescent="0.25">
      <c r="B22" s="6">
        <v>42</v>
      </c>
      <c r="C22" s="2">
        <v>23535</v>
      </c>
      <c r="D22" s="2">
        <v>745.94</v>
      </c>
      <c r="E22" s="3">
        <f t="shared" si="0"/>
        <v>0.56725475285171112</v>
      </c>
    </row>
    <row r="23" spans="2:5" x14ac:dyDescent="0.25">
      <c r="B23" s="6">
        <v>43</v>
      </c>
      <c r="C23" s="2">
        <v>16929</v>
      </c>
      <c r="D23" s="2">
        <v>779.3</v>
      </c>
      <c r="E23" s="3">
        <f t="shared" si="0"/>
        <v>0.59262357414448663</v>
      </c>
    </row>
    <row r="24" spans="2:5" x14ac:dyDescent="0.25">
      <c r="B24" s="6">
        <v>44</v>
      </c>
      <c r="C24" s="2">
        <v>12605</v>
      </c>
      <c r="D24" s="2">
        <v>813.35</v>
      </c>
      <c r="E24" s="3">
        <f t="shared" si="0"/>
        <v>0.61851711026615974</v>
      </c>
    </row>
    <row r="25" spans="2:5" x14ac:dyDescent="0.25">
      <c r="B25" s="6">
        <v>45</v>
      </c>
      <c r="C25" s="2">
        <v>10315</v>
      </c>
      <c r="D25" s="2">
        <v>835.37</v>
      </c>
      <c r="E25" s="3">
        <f t="shared" si="0"/>
        <v>0.6352623574144487</v>
      </c>
    </row>
    <row r="26" spans="2:5" x14ac:dyDescent="0.25">
      <c r="B26" s="6" t="s">
        <v>42</v>
      </c>
      <c r="C26" s="2">
        <v>16751</v>
      </c>
      <c r="D26" s="2">
        <v>933.47</v>
      </c>
      <c r="E26" s="3">
        <f t="shared" si="0"/>
        <v>0.70986311787072243</v>
      </c>
    </row>
    <row r="27" spans="2:5" x14ac:dyDescent="0.25">
      <c r="B27" s="6" t="s">
        <v>39</v>
      </c>
      <c r="C27" s="7">
        <v>698707</v>
      </c>
      <c r="D27" s="7">
        <v>572.83000000000004</v>
      </c>
      <c r="E27" s="4">
        <f t="shared" si="0"/>
        <v>0.43561216730038027</v>
      </c>
    </row>
    <row r="28" spans="2:5" x14ac:dyDescent="0.25">
      <c r="B28" s="6" t="s">
        <v>5</v>
      </c>
      <c r="C28" s="2">
        <v>342713</v>
      </c>
      <c r="D28" s="2">
        <v>442.63</v>
      </c>
      <c r="E28" s="3">
        <f t="shared" si="0"/>
        <v>0.33660076045627374</v>
      </c>
    </row>
    <row r="29" spans="2:5" x14ac:dyDescent="0.25">
      <c r="B29" s="6" t="s">
        <v>6</v>
      </c>
      <c r="C29" s="2">
        <v>193847</v>
      </c>
      <c r="D29" s="2">
        <v>637.58000000000004</v>
      </c>
      <c r="E29" s="3">
        <f t="shared" si="0"/>
        <v>0.48485171102661601</v>
      </c>
    </row>
    <row r="30" spans="2:5" x14ac:dyDescent="0.25">
      <c r="B30" s="6" t="s">
        <v>44</v>
      </c>
      <c r="C30" s="2">
        <v>162147</v>
      </c>
      <c r="D30" s="2">
        <v>770.61</v>
      </c>
      <c r="E30" s="3">
        <f t="shared" si="0"/>
        <v>0.58601520912547533</v>
      </c>
    </row>
    <row r="33" spans="2:4" ht="45.75" customHeight="1" x14ac:dyDescent="0.25">
      <c r="B33" s="85" t="str">
        <f>'starosna mirovina BMU'!B33:C33</f>
        <v>Prosječna mjesečna isplaćena netoplaća Republike Hrvatske za lipanj 2024. u eurima (EUR) (izvor: DZS)</v>
      </c>
      <c r="C33" s="85"/>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28515625" customWidth="1"/>
    <col min="4" max="5" width="15.7109375" customWidth="1"/>
  </cols>
  <sheetData>
    <row r="2" spans="2:29" ht="46.5" customHeight="1" x14ac:dyDescent="0.25">
      <c r="B2" s="84" t="s">
        <v>49</v>
      </c>
      <c r="C2" s="84"/>
      <c r="D2" s="84"/>
      <c r="E2" s="84"/>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July 2024 (paid in August 2024)</v>
      </c>
    </row>
    <row r="6" spans="2:29" ht="38.25" customHeight="1" x14ac:dyDescent="0.25">
      <c r="B6" s="5" t="s">
        <v>52</v>
      </c>
      <c r="C6" s="5" t="str">
        <f>'starosna mirovina BMU'!C6</f>
        <v>Number of beneficiaries</v>
      </c>
      <c r="D6" s="5" t="str">
        <f>'starosna mirovina BMU'!D6</f>
        <v>Average net pension amount</v>
      </c>
      <c r="E6" s="5" t="str">
        <f>'starosna mirovina BMU'!E6</f>
        <v>Net replacement rate for June 2024.</v>
      </c>
    </row>
    <row r="7" spans="2:29" x14ac:dyDescent="0.25">
      <c r="B7" s="6" t="s">
        <v>41</v>
      </c>
      <c r="C7" s="2">
        <v>35031</v>
      </c>
      <c r="D7" s="12">
        <v>320.71794838857011</v>
      </c>
      <c r="E7" s="3">
        <f t="shared" ref="E7:E30" si="0">D7/$D$33</f>
        <v>0.24389197596088982</v>
      </c>
    </row>
    <row r="8" spans="2:29" x14ac:dyDescent="0.25">
      <c r="B8" s="6" t="s">
        <v>1</v>
      </c>
      <c r="C8" s="2">
        <v>17789</v>
      </c>
      <c r="D8" s="2">
        <v>388.25</v>
      </c>
      <c r="E8" s="3">
        <f t="shared" si="0"/>
        <v>0.29524714828897336</v>
      </c>
      <c r="I8" s="1"/>
    </row>
    <row r="9" spans="2:29" x14ac:dyDescent="0.25">
      <c r="B9" s="6" t="s">
        <v>2</v>
      </c>
      <c r="C9" s="2">
        <v>17867</v>
      </c>
      <c r="D9" s="2">
        <v>434</v>
      </c>
      <c r="E9" s="3">
        <f t="shared" si="0"/>
        <v>0.33003802281368821</v>
      </c>
    </row>
    <row r="10" spans="2:29" x14ac:dyDescent="0.25">
      <c r="B10" s="6">
        <v>30</v>
      </c>
      <c r="C10" s="2">
        <v>3037</v>
      </c>
      <c r="D10" s="2">
        <v>465.75</v>
      </c>
      <c r="E10" s="3">
        <f t="shared" si="0"/>
        <v>0.3541825095057034</v>
      </c>
    </row>
    <row r="11" spans="2:29" x14ac:dyDescent="0.25">
      <c r="B11" s="6">
        <v>31</v>
      </c>
      <c r="C11" s="2">
        <v>2506</v>
      </c>
      <c r="D11" s="2">
        <v>472.01</v>
      </c>
      <c r="E11" s="3">
        <f t="shared" si="0"/>
        <v>0.35894296577946766</v>
      </c>
    </row>
    <row r="12" spans="2:29" x14ac:dyDescent="0.25">
      <c r="B12" s="6">
        <v>32</v>
      </c>
      <c r="C12" s="2">
        <v>2193</v>
      </c>
      <c r="D12" s="2">
        <v>485.22</v>
      </c>
      <c r="E12" s="3">
        <f t="shared" si="0"/>
        <v>0.36898859315589355</v>
      </c>
    </row>
    <row r="13" spans="2:29" x14ac:dyDescent="0.25">
      <c r="B13" s="6">
        <v>33</v>
      </c>
      <c r="C13" s="2">
        <v>1935</v>
      </c>
      <c r="D13" s="2">
        <v>495.83</v>
      </c>
      <c r="E13" s="3">
        <f t="shared" si="0"/>
        <v>0.37705703422053233</v>
      </c>
    </row>
    <row r="14" spans="2:29" x14ac:dyDescent="0.25">
      <c r="B14" s="6">
        <v>34</v>
      </c>
      <c r="C14" s="2">
        <v>1629</v>
      </c>
      <c r="D14" s="2">
        <v>509.59</v>
      </c>
      <c r="E14" s="3">
        <f t="shared" si="0"/>
        <v>0.38752091254752852</v>
      </c>
    </row>
    <row r="15" spans="2:29" x14ac:dyDescent="0.25">
      <c r="B15" s="6">
        <v>35</v>
      </c>
      <c r="C15" s="2">
        <v>1311</v>
      </c>
      <c r="D15" s="2">
        <v>512.4</v>
      </c>
      <c r="E15" s="3">
        <f t="shared" si="0"/>
        <v>0.38965779467680606</v>
      </c>
    </row>
    <row r="16" spans="2:29" x14ac:dyDescent="0.25">
      <c r="B16" s="6">
        <v>36</v>
      </c>
      <c r="C16" s="2">
        <v>1069</v>
      </c>
      <c r="D16" s="2">
        <v>523.41</v>
      </c>
      <c r="E16" s="3">
        <f t="shared" si="0"/>
        <v>0.39803041825095054</v>
      </c>
    </row>
    <row r="17" spans="2:5" x14ac:dyDescent="0.25">
      <c r="B17" s="6">
        <v>37</v>
      </c>
      <c r="C17" s="2">
        <v>747</v>
      </c>
      <c r="D17" s="2">
        <v>539.61</v>
      </c>
      <c r="E17" s="3">
        <f t="shared" si="0"/>
        <v>0.41034980988593156</v>
      </c>
    </row>
    <row r="18" spans="2:5" x14ac:dyDescent="0.25">
      <c r="B18" s="6">
        <v>38</v>
      </c>
      <c r="C18" s="2">
        <v>588</v>
      </c>
      <c r="D18" s="2">
        <v>546.08000000000004</v>
      </c>
      <c r="E18" s="3">
        <f t="shared" si="0"/>
        <v>0.41526996197718635</v>
      </c>
    </row>
    <row r="19" spans="2:5" x14ac:dyDescent="0.25">
      <c r="B19" s="6">
        <v>39</v>
      </c>
      <c r="C19" s="2">
        <v>384</v>
      </c>
      <c r="D19" s="2">
        <v>549.38</v>
      </c>
      <c r="E19" s="3">
        <f t="shared" si="0"/>
        <v>0.41777946768060836</v>
      </c>
    </row>
    <row r="20" spans="2:5" x14ac:dyDescent="0.25">
      <c r="B20" s="6">
        <v>40</v>
      </c>
      <c r="C20" s="2">
        <v>246</v>
      </c>
      <c r="D20" s="2">
        <v>565.08000000000004</v>
      </c>
      <c r="E20" s="3">
        <f t="shared" si="0"/>
        <v>0.42971863117870723</v>
      </c>
    </row>
    <row r="21" spans="2:5" x14ac:dyDescent="0.25">
      <c r="B21" s="6">
        <v>41</v>
      </c>
      <c r="C21" s="2">
        <v>133</v>
      </c>
      <c r="D21" s="2">
        <v>566.15</v>
      </c>
      <c r="E21" s="3">
        <f t="shared" si="0"/>
        <v>0.43053231939163494</v>
      </c>
    </row>
    <row r="22" spans="2:5" x14ac:dyDescent="0.25">
      <c r="B22" s="6">
        <v>42</v>
      </c>
      <c r="C22" s="2">
        <v>70</v>
      </c>
      <c r="D22" s="2">
        <v>603.83000000000004</v>
      </c>
      <c r="E22" s="3">
        <f t="shared" si="0"/>
        <v>0.45918631178707225</v>
      </c>
    </row>
    <row r="23" spans="2:5" x14ac:dyDescent="0.25">
      <c r="B23" s="6">
        <v>43</v>
      </c>
      <c r="C23" s="2">
        <v>51</v>
      </c>
      <c r="D23" s="2">
        <v>656.17</v>
      </c>
      <c r="E23" s="3">
        <f t="shared" si="0"/>
        <v>0.4989885931558935</v>
      </c>
    </row>
    <row r="24" spans="2:5" x14ac:dyDescent="0.25">
      <c r="B24" s="6">
        <v>44</v>
      </c>
      <c r="C24" s="2">
        <v>30</v>
      </c>
      <c r="D24" s="2">
        <v>626.87</v>
      </c>
      <c r="E24" s="3">
        <f t="shared" si="0"/>
        <v>0.47670722433460078</v>
      </c>
    </row>
    <row r="25" spans="2:5" x14ac:dyDescent="0.25">
      <c r="B25" s="6">
        <v>45</v>
      </c>
      <c r="C25" s="2">
        <v>24</v>
      </c>
      <c r="D25" s="2">
        <v>672.55</v>
      </c>
      <c r="E25" s="3">
        <f t="shared" si="0"/>
        <v>0.51144486692015201</v>
      </c>
    </row>
    <row r="26" spans="2:5" x14ac:dyDescent="0.25">
      <c r="B26" s="6" t="s">
        <v>42</v>
      </c>
      <c r="C26" s="2">
        <v>32</v>
      </c>
      <c r="D26" s="2">
        <v>710.08</v>
      </c>
      <c r="E26" s="3">
        <f t="shared" si="0"/>
        <v>0.53998479087452478</v>
      </c>
    </row>
    <row r="27" spans="2:5" x14ac:dyDescent="0.25">
      <c r="B27" s="6" t="s">
        <v>39</v>
      </c>
      <c r="C27" s="7">
        <v>86672</v>
      </c>
      <c r="D27" s="7">
        <v>390.68</v>
      </c>
      <c r="E27" s="4">
        <f t="shared" si="0"/>
        <v>0.29709505703422051</v>
      </c>
    </row>
    <row r="28" spans="2:5" x14ac:dyDescent="0.25">
      <c r="B28" s="6" t="s">
        <v>5</v>
      </c>
      <c r="C28" s="2">
        <v>81987</v>
      </c>
      <c r="D28" s="2">
        <v>382.34</v>
      </c>
      <c r="E28" s="3">
        <f t="shared" si="0"/>
        <v>0.29075285171102661</v>
      </c>
    </row>
    <row r="29" spans="2:5" x14ac:dyDescent="0.25">
      <c r="B29" s="6" t="s">
        <v>6</v>
      </c>
      <c r="C29" s="2">
        <v>4099</v>
      </c>
      <c r="D29" s="2">
        <v>528.53</v>
      </c>
      <c r="E29" s="3">
        <f t="shared" si="0"/>
        <v>0.40192395437262357</v>
      </c>
    </row>
    <row r="30" spans="2:5" x14ac:dyDescent="0.25">
      <c r="B30" s="6" t="s">
        <v>44</v>
      </c>
      <c r="C30" s="2">
        <v>586</v>
      </c>
      <c r="D30" s="2">
        <v>593.36</v>
      </c>
      <c r="E30" s="3">
        <f t="shared" si="0"/>
        <v>0.45122433460076045</v>
      </c>
    </row>
    <row r="33" spans="2:4" ht="46.5" customHeight="1" x14ac:dyDescent="0.25">
      <c r="B33" s="85" t="str">
        <f>'starosna mirovina BMU'!B33:C33</f>
        <v>Prosječna mjesečna isplaćena netoplaća Republike Hrvatske za lipanj 2024. u eurima (EUR) (izvor: DZS)</v>
      </c>
      <c r="C33" s="85"/>
      <c r="D33" s="48">
        <f>'starosna mirovina BMU'!D33</f>
        <v>1315</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2024-08-21T10:06:40Z</cp:lastPrinted>
  <dcterms:created xsi:type="dcterms:W3CDTF">2023-10-03T11:00:22Z</dcterms:created>
  <dcterms:modified xsi:type="dcterms:W3CDTF">2024-08-21T10:07:08Z</dcterms:modified>
</cp:coreProperties>
</file>