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UKUPNO starosna BMU" sheetId="4" state="hidden" r:id="rId5"/>
    <sheet name="PSM BMU" sheetId="5" r:id="rId6"/>
    <sheet name="PSM zbog stečaja BMU" sheetId="6" r:id="rId7"/>
    <sheet name="sveukupno ST BMU" sheetId="8" r:id="rId8"/>
    <sheet name="invalidska BMU" sheetId="9" r:id="rId9"/>
    <sheet name="obiteljska BMU" sheetId="11" r:id="rId10"/>
    <sheet name="UKUPNO BMU" sheetId="13" state="hidden" r:id="rId11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7" i="4"/>
  <c r="E6" i="5"/>
  <c r="E6" i="6"/>
  <c r="E6" i="8"/>
  <c r="E6" i="9"/>
  <c r="E6" i="11"/>
  <c r="E6" i="13"/>
  <c r="D33" i="13"/>
  <c r="B33" i="13"/>
  <c r="D33" i="11"/>
  <c r="B33" i="11"/>
  <c r="D33" i="9"/>
  <c r="B33" i="9"/>
  <c r="D33" i="8"/>
  <c r="E7" i="8" s="1"/>
  <c r="B33" i="8"/>
  <c r="D33" i="6"/>
  <c r="B33" i="6"/>
  <c r="D33" i="5"/>
  <c r="B33" i="5"/>
  <c r="D34" i="4"/>
  <c r="B34" i="4"/>
  <c r="D19" i="2"/>
  <c r="D33" i="3"/>
  <c r="E7" i="3" s="1"/>
  <c r="B33" i="3"/>
  <c r="B19" i="2"/>
  <c r="E7" i="1"/>
  <c r="E7" i="2" l="1"/>
  <c r="E11" i="2"/>
  <c r="E15" i="2"/>
  <c r="E8" i="2"/>
  <c r="E12" i="2"/>
  <c r="E14" i="2"/>
  <c r="E9" i="2"/>
  <c r="E13" i="2"/>
  <c r="E10" i="2"/>
  <c r="E8" i="5"/>
  <c r="E12" i="5"/>
  <c r="E16" i="5"/>
  <c r="E20" i="5"/>
  <c r="E24" i="5"/>
  <c r="E28" i="5"/>
  <c r="E26" i="5"/>
  <c r="E11" i="5"/>
  <c r="E19" i="5"/>
  <c r="E9" i="5"/>
  <c r="E13" i="5"/>
  <c r="E17" i="5"/>
  <c r="E21" i="5"/>
  <c r="E25" i="5"/>
  <c r="E29" i="5"/>
  <c r="E22" i="5"/>
  <c r="E15" i="5"/>
  <c r="E27" i="5"/>
  <c r="E10" i="5"/>
  <c r="E14" i="5"/>
  <c r="E18" i="5"/>
  <c r="E30" i="5"/>
  <c r="E23" i="5"/>
  <c r="B5" i="3"/>
  <c r="B6" i="4" s="1"/>
  <c r="B5" i="2"/>
  <c r="B5" i="13" l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7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16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<sst xmlns="http://schemas.openxmlformats.org/spreadsheetml/2006/main" count="157" uniqueCount="60">
  <si>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</si>
  <si>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</si>
  <si>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</si>
  <si>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</si>
  <si>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</si>
  <si>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</si>
  <si>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</si>
  <si>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</si>
  <si>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</si>
  <si>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</si>
  <si>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</si>
  <si>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</si>
  <si>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</si>
  <si>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</si>
  <si>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</si>
  <si>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</si>
  <si>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</si>
  <si>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UKUPNE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</si>
  <si>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( Starosna + starosna za dugog.osiguranika + starosna preved. iz invalidske)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</si>
  <si>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</si>
  <si>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</si>
  <si>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</si>
  <si>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</si>
  <si>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</si>
  <si>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</si>
  <si>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</si>
  <si>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</si>
  <si>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</si>
  <si>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</si>
  <si>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</si>
  <si>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</si>
  <si>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</si>
  <si>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</si>
  <si>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</si>
  <si>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</si>
  <si>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</si>
  <si>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</si>
  <si>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</si>
  <si>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</si>
  <si>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</si>
  <si>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</si>
  <si>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</si>
  <si>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</si>
  <si>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</si>
  <si>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</si>
  <si>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</si>
  <si>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</si>
  <si>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sz val="14"/>
        <color rgb="FFFF0000"/>
        <rFont val="Calibri"/>
        <family val="2"/>
        <charset val="238"/>
        <scheme val="minor"/>
      </rPr>
      <t>UKUPNO</t>
    </r>
    <r>
      <rPr>
        <b/>
        <sz val="10"/>
        <color theme="1"/>
        <rFont val="Calibri"/>
        <family val="2"/>
        <charset val="238"/>
        <scheme val="minor"/>
      </rPr>
      <t xml:space="preserve"> KORISNICI MIROVINA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</si>
  <si>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</si>
  <si>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</si>
  <si>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</si>
  <si>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</si>
  <si>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PREGLED OSNOVNIH PODATAKA O STANJU U SUSTAVU MIROVINSKOG OSIGURANJA
 za srpanj 2024. (isplata u kolovozu 2024.)</t>
  </si>
  <si>
    <t>Prosječna mjesečna isplaćena netoplaća Republike Hrvatske za lipanj 2024. u eurima (EUR) (izvor: DZS)</t>
  </si>
  <si>
    <t>Udio u prosječnoj netoplaći za lipanj 2024.</t>
  </si>
  <si>
    <t>* U 2024. godini prosječna netoplaća u RH dostupna je za lipanj 2024.</t>
  </si>
  <si>
    <r>
      <t xml:space="preserve">367,14
</t>
    </r>
    <r>
      <rPr>
        <sz val="12"/>
        <color rgb="FFFF0000"/>
        <rFont val="Calibri"/>
        <family val="2"/>
        <charset val="238"/>
        <scheme val="minor"/>
      </rPr>
      <t>(248,19)</t>
    </r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</si>
  <si>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razdoblje siječanj - lipanj  2024., dok su planirani rashodi za razdoblje I.-XII.2024. u visini od 8.372.313.300 eura (tekući plan Hrvatskog zavoda za mirovinsko osiguranje za 2024. godinu).</t>
  </si>
  <si>
    <t>udio u prosječnoj netoplaći za lipanj 2024.</t>
  </si>
  <si>
    <t>za srpanj 2024. (isplata u kolovozu 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</si>
</sst>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42" fillId="0" borderId="0" applyFont="0" applyFill="0" applyBorder="0" applyAlignment="0" applyProtection="0"/>
  </cellStyleXfs>
  <cellXfs count="99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4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2" fontId="14" fillId="0" borderId="0" xfId="0" applyNumberFormat="1" applyFont="1"/>
    <xf numFmtId="0" fontId="23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21" fillId="0" borderId="0" xfId="0" applyFont="1"/>
    <xf numFmtId="0" fontId="31" fillId="0" borderId="0" xfId="0" applyFont="1"/>
    <xf numFmtId="0" fontId="22" fillId="0" borderId="0" xfId="0" applyFont="1"/>
    <xf numFmtId="0" fontId="0" fillId="2" borderId="0" xfId="0" applyFill="1"/>
    <xf numFmtId="164" fontId="32" fillId="0" borderId="0" xfId="0" applyNumberFormat="1" applyFont="1" applyAlignment="1">
      <alignment vertical="top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/>
    <xf numFmtId="165" fontId="32" fillId="0" borderId="0" xfId="0" applyNumberFormat="1" applyFont="1" applyAlignment="1">
      <alignment vertical="top"/>
    </xf>
    <xf numFmtId="1" fontId="26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5" fillId="5" borderId="1" xfId="0" applyNumberFormat="1" applyFont="1" applyFill="1" applyBorder="1" applyAlignment="1">
      <alignment vertical="center"/>
    </xf>
    <xf numFmtId="4" fontId="25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6" xfId="0" applyNumberFormat="1" applyFont="1" applyFill="1" applyBorder="1"/>
    <xf numFmtId="4" fontId="12" fillId="4" borderId="6" xfId="0" applyNumberFormat="1" applyFont="1" applyFill="1" applyBorder="1"/>
    <xf numFmtId="0" fontId="20" fillId="2" borderId="6" xfId="0" applyFont="1" applyFill="1" applyBorder="1" applyAlignment="1">
      <alignment horizontal="right" vertical="center"/>
    </xf>
    <xf numFmtId="4" fontId="20" fillId="2" borderId="6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8" fillId="8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top"/>
    </xf>
    <xf numFmtId="3" fontId="15" fillId="0" borderId="0" xfId="0" applyNumberFormat="1" applyFont="1" applyAlignment="1">
      <alignment horizontal="center" vertical="center"/>
    </xf>
    <xf numFmtId="165" fontId="20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3" fontId="20" fillId="0" borderId="1" xfId="0" applyNumberFormat="1" applyFont="1" applyFill="1" applyBorder="1" applyAlignment="1">
      <alignment vertical="center"/>
    </xf>
    <xf numFmtId="165" fontId="0" fillId="0" borderId="0" xfId="1" applyNumberFormat="1" applyFont="1"/>
    <xf numFmtId="165" fontId="1" fillId="0" borderId="1" xfId="0" applyNumberFormat="1" applyFont="1" applyBorder="1" applyAlignment="1">
      <alignment horizontal="right" vertical="top"/>
    </xf>
    <xf numFmtId="0" fontId="0" fillId="0" borderId="0" xfId="0" applyNumberFormat="1"/>
    <xf numFmtId="0" fontId="16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7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5" fontId="20" fillId="0" borderId="1" xfId="0" applyNumberFormat="1" applyFont="1" applyBorder="1" applyAlignment="1">
      <alignment horizontal="right" vertic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srpanj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1.227.691</a:t>
          </a:r>
          <a:r>
            <a:rPr lang="hr-HR" sz="2400"/>
            <a:t> </a:t>
          </a:r>
          <a:r>
            <a:rPr lang="hr-HR" sz="1800"/>
            <a:t>(516,31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srpanj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188.037</a:t>
          </a:r>
          <a:r>
            <a:rPr lang="hr-HR" sz="1800" baseline="0">
              <a:solidFill>
                <a:schemeClr val="bg1"/>
              </a:solidFill>
            </a:rPr>
            <a:t> (158,56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srpanj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1.039.654</a:t>
          </a:r>
          <a:r>
            <a:rPr lang="hr-HR" sz="1800"/>
            <a:t> </a:t>
          </a:r>
          <a:r>
            <a:rPr lang="hr-HR" sz="1800" b="1"/>
            <a:t>(581,01 eura  </a:t>
          </a:r>
          <a:r>
            <a:rPr lang="hr-HR" sz="1800" b="1">
              <a:solidFill>
                <a:schemeClr val="bg1"/>
              </a:solidFill>
            </a:rPr>
            <a:t>44,2%)</a:t>
          </a:r>
        </a:p>
      </xdr:txBody>
    </xdr:sp>
    <xdr:clientData/>
  </xdr:twoCellAnchor>
  <xdr:twoCellAnchor editAs="oneCell">
    <xdr:from>
      <xdr:col>0</xdr:col>
      <xdr:colOff>0</xdr:colOff>
      <xdr:row>69</xdr:row>
      <xdr:rowOff>104774</xdr:rowOff>
    </xdr:from>
    <xdr:to>
      <xdr:col>3</xdr:col>
      <xdr:colOff>952500</xdr:colOff>
      <xdr:row>93</xdr:row>
      <xdr:rowOff>190499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50074"/>
          <a:ext cx="6867525" cy="465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102</xdr:row>
      <xdr:rowOff>0</xdr:rowOff>
    </xdr:from>
    <xdr:to>
      <xdr:col>3</xdr:col>
      <xdr:colOff>923925</xdr:colOff>
      <xdr:row>121</xdr:row>
      <xdr:rowOff>171450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26850975"/>
          <a:ext cx="6838949" cy="3790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228600</xdr:rowOff>
    </xdr:from>
    <xdr:to>
      <xdr:col>3</xdr:col>
      <xdr:colOff>942974</xdr:colOff>
      <xdr:row>44</xdr:row>
      <xdr:rowOff>0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963025"/>
          <a:ext cx="6857999" cy="403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/>
  </sheetViews>
  <sheetFormatPr defaultColWidth="9.140625" defaultRowHeight="15" x14ac:dyDescent="0.25"/>
  <cols>
    <col min="1" max="1" width="59" style="13" customWidth="1"/>
    <col min="2" max="6" width="14.85546875" style="13" customWidth="1"/>
    <col min="7" max="7" width="11.28515625" style="14" customWidth="1"/>
    <col min="8" max="8" width="9.140625" style="14" customWidth="1"/>
    <col min="9" max="9" width="12.140625" style="14" customWidth="1"/>
    <col min="10" max="10" width="9.140625" style="14" customWidth="1"/>
    <col min="11" max="11" width="9.140625" style="15" customWidth="1"/>
    <col min="12" max="12" width="11.7109375" style="14" customWidth="1"/>
    <col min="13" max="14" width="9.140625" style="14" customWidth="1"/>
    <col min="15" max="17" width="9.140625" style="14"/>
    <col min="18" max="16384" width="9.140625" style="13"/>
  </cols>
  <sheetData>
    <row r="3" spans="1:15" ht="43.5" customHeight="1" x14ac:dyDescent="0.25">
      <c r="A3" s="84" t="s">
        <v>52</v>
      </c>
      <c r="B3" s="84"/>
      <c r="C3" s="84"/>
      <c r="D3" s="47"/>
      <c r="E3" s="47"/>
      <c r="F3" s="46"/>
      <c r="G3" s="39"/>
      <c r="H3" s="39"/>
      <c r="I3" s="39"/>
      <c r="J3" s="39"/>
      <c r="K3" s="39"/>
      <c r="L3" s="39"/>
      <c r="M3" s="39"/>
      <c r="N3" s="39"/>
      <c r="O3" s="39"/>
    </row>
    <row r="4" spans="1:15" ht="18" customHeight="1" x14ac:dyDescent="0.25">
      <c r="A4" s="45"/>
      <c r="B4" s="45"/>
      <c r="C4" s="45"/>
      <c r="D4" s="45"/>
      <c r="E4" s="45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customFormat="1" ht="28.5" customHeight="1" x14ac:dyDescent="0.25"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customFormat="1" ht="15.75" customHeight="1" x14ac:dyDescent="0.25"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customFormat="1" ht="49.5" customHeight="1" x14ac:dyDescent="0.25">
      <c r="F7" s="39"/>
      <c r="G7" s="39"/>
      <c r="H7" s="39"/>
      <c r="I7" s="44"/>
      <c r="J7" s="39"/>
      <c r="K7" s="39"/>
      <c r="L7" s="39"/>
      <c r="M7" s="39"/>
      <c r="N7" s="39"/>
      <c r="O7" s="39"/>
    </row>
    <row r="8" spans="1:15" customFormat="1" ht="66" customHeight="1" x14ac:dyDescent="0.25"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customFormat="1" ht="15" customHeight="1" x14ac:dyDescent="0.25"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43" customFormat="1" ht="15" customHeight="1" x14ac:dyDescent="0.25"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s="40" customFormat="1" ht="30.75" customHeight="1" x14ac:dyDescent="0.2">
      <c r="A11" s="42"/>
      <c r="B11" s="42"/>
      <c r="C11" s="42"/>
      <c r="D11" s="42"/>
      <c r="E11" s="41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36" customFormat="1" ht="19.5" customHeight="1" x14ac:dyDescent="0.25">
      <c r="A12" s="37"/>
      <c r="B12" s="37"/>
      <c r="C12" s="37"/>
      <c r="D12" s="37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36" customFormat="1" ht="19.5" customHeight="1" x14ac:dyDescent="0.25">
      <c r="A13" s="37"/>
      <c r="B13" s="37"/>
      <c r="C13" s="37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36" customFormat="1" ht="19.5" customHeight="1" x14ac:dyDescent="0.25">
      <c r="A14" s="37"/>
      <c r="B14" s="37"/>
      <c r="C14" s="37"/>
      <c r="D14" s="37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36" customFormat="1" ht="19.5" customHeight="1" x14ac:dyDescent="0.25">
      <c r="A15" s="37"/>
      <c r="B15" s="37"/>
      <c r="C15" s="37"/>
      <c r="D15" s="37"/>
      <c r="E15" s="37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s="36" customFormat="1" ht="19.5" customHeight="1" x14ac:dyDescent="0.25">
      <c r="A16" s="37"/>
      <c r="B16" s="37"/>
      <c r="C16" s="37"/>
      <c r="D16" s="37"/>
      <c r="E16" s="67"/>
      <c r="F16" s="44"/>
      <c r="G16" s="39"/>
      <c r="H16" s="39"/>
      <c r="I16" s="39"/>
      <c r="J16" s="39"/>
      <c r="K16" s="39"/>
      <c r="L16" s="39"/>
      <c r="M16" s="39"/>
      <c r="N16" s="39"/>
      <c r="O16" s="39"/>
    </row>
    <row r="17" spans="1:17" s="36" customFormat="1" ht="39" customHeight="1" x14ac:dyDescent="0.25">
      <c r="A17" s="37"/>
      <c r="B17" s="37"/>
      <c r="C17" s="37"/>
      <c r="D17" s="37"/>
      <c r="E17" s="67"/>
      <c r="F17" s="44"/>
      <c r="G17" s="51"/>
      <c r="H17" s="39"/>
      <c r="I17" s="39"/>
      <c r="J17" s="39"/>
      <c r="K17" s="39"/>
      <c r="L17" s="39"/>
      <c r="M17" s="39"/>
      <c r="N17" s="39"/>
      <c r="O17" s="39"/>
    </row>
    <row r="18" spans="1:17" s="36" customFormat="1" ht="39" customHeight="1" x14ac:dyDescent="0.25">
      <c r="A18" s="37"/>
      <c r="B18" s="37"/>
      <c r="C18" s="37"/>
      <c r="D18" s="37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7" s="36" customFormat="1" ht="39" customHeight="1" x14ac:dyDescent="0.25">
      <c r="A19" s="37"/>
      <c r="B19" s="37"/>
      <c r="C19" s="37"/>
      <c r="D19" s="37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7" s="36" customFormat="1" ht="39" customHeight="1" x14ac:dyDescent="0.25">
      <c r="A20" s="37"/>
      <c r="B20" s="37"/>
      <c r="C20" s="37"/>
      <c r="D20" s="37"/>
      <c r="E20" s="38"/>
      <c r="F20" s="34"/>
      <c r="G20" s="37"/>
      <c r="H20" s="37"/>
      <c r="I20" s="37"/>
      <c r="J20" s="37"/>
    </row>
    <row r="21" spans="1:17" s="36" customFormat="1" ht="19.5" customHeight="1" x14ac:dyDescent="0.25">
      <c r="A21" s="37"/>
      <c r="B21" s="37"/>
      <c r="C21" s="37"/>
      <c r="D21" s="37"/>
      <c r="E21" s="38"/>
      <c r="F21" s="34"/>
      <c r="G21" s="37"/>
      <c r="H21" s="37"/>
      <c r="I21" s="37"/>
      <c r="J21" s="37"/>
    </row>
    <row r="22" spans="1:17" customFormat="1" ht="34.5" customHeight="1" x14ac:dyDescent="0.3">
      <c r="D22" s="35"/>
      <c r="E22" s="35"/>
      <c r="F22" s="34"/>
      <c r="G22" s="35"/>
      <c r="H22" s="35"/>
      <c r="I22" s="35"/>
      <c r="J22" s="35"/>
      <c r="K22" s="35"/>
      <c r="L22" s="35"/>
    </row>
    <row r="23" spans="1:17" customFormat="1" ht="33.75" customHeight="1" x14ac:dyDescent="0.25">
      <c r="F23" s="34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5"/>
      <c r="D26" s="14"/>
      <c r="E26" s="14"/>
      <c r="F26" s="14"/>
      <c r="G26" s="15"/>
      <c r="K26" s="14"/>
      <c r="N26" s="13"/>
      <c r="O26" s="13"/>
      <c r="P26" s="13"/>
      <c r="Q26" s="13"/>
    </row>
    <row r="27" spans="1:17" x14ac:dyDescent="0.25">
      <c r="C27" s="15"/>
      <c r="D27" s="14"/>
      <c r="E27" s="14"/>
      <c r="F27" s="14"/>
      <c r="G27" s="15"/>
      <c r="K27" s="14"/>
      <c r="N27" s="13"/>
      <c r="O27" s="13"/>
      <c r="P27" s="13"/>
      <c r="Q27" s="13"/>
    </row>
    <row r="28" spans="1:17" x14ac:dyDescent="0.25">
      <c r="C28" s="15"/>
      <c r="D28" s="14"/>
      <c r="E28" s="14"/>
      <c r="F28" s="14"/>
      <c r="G28" s="15"/>
      <c r="I28" s="50"/>
      <c r="K28" s="14"/>
      <c r="N28" s="13"/>
      <c r="O28" s="13"/>
      <c r="P28" s="13"/>
      <c r="Q28" s="13"/>
    </row>
    <row r="29" spans="1:17" x14ac:dyDescent="0.25">
      <c r="C29" s="15"/>
      <c r="D29" s="14"/>
      <c r="E29" s="14"/>
      <c r="F29" s="14"/>
      <c r="G29" s="15"/>
      <c r="K29" s="14"/>
      <c r="N29" s="13"/>
      <c r="O29" s="13"/>
      <c r="P29" s="13"/>
      <c r="Q29" s="13"/>
    </row>
    <row r="30" spans="1:17" x14ac:dyDescent="0.25">
      <c r="C30" s="15"/>
      <c r="D30" s="14"/>
      <c r="E30" s="14"/>
      <c r="F30" s="14"/>
      <c r="G30" s="15"/>
      <c r="K30" s="14"/>
      <c r="N30" s="13"/>
      <c r="O30" s="13"/>
      <c r="P30" s="13"/>
      <c r="Q30" s="13"/>
    </row>
    <row r="31" spans="1:17" x14ac:dyDescent="0.25">
      <c r="C31" s="15"/>
      <c r="D31" s="14"/>
      <c r="E31" s="14"/>
      <c r="F31" s="14"/>
      <c r="G31" s="15"/>
      <c r="K31" s="14"/>
      <c r="N31" s="13"/>
      <c r="O31" s="13"/>
      <c r="P31" s="13"/>
      <c r="Q31" s="13"/>
    </row>
    <row r="32" spans="1:17" x14ac:dyDescent="0.25">
      <c r="C32" s="15"/>
      <c r="D32" s="14"/>
      <c r="E32" s="14"/>
      <c r="F32" s="14"/>
      <c r="G32" s="15"/>
      <c r="K32" s="14"/>
      <c r="N32" s="13"/>
      <c r="O32" s="13"/>
      <c r="P32" s="13"/>
      <c r="Q32" s="13"/>
    </row>
    <row r="33" spans="1:17" x14ac:dyDescent="0.25">
      <c r="C33" s="15"/>
      <c r="D33" s="14"/>
      <c r="E33" s="14"/>
      <c r="F33" s="14"/>
      <c r="G33" s="15"/>
      <c r="K33" s="14"/>
      <c r="N33" s="13"/>
      <c r="O33" s="13"/>
      <c r="P33" s="13"/>
      <c r="Q33" s="13"/>
    </row>
    <row r="34" spans="1:17" x14ac:dyDescent="0.25">
      <c r="C34" s="15"/>
      <c r="D34" s="14"/>
      <c r="E34" s="14"/>
      <c r="F34" s="14"/>
      <c r="G34" s="15"/>
      <c r="K34" s="14"/>
      <c r="N34" s="13"/>
      <c r="O34" s="13"/>
      <c r="P34" s="13"/>
      <c r="Q34" s="13"/>
    </row>
    <row r="35" spans="1:17" x14ac:dyDescent="0.25">
      <c r="C35" s="15"/>
      <c r="D35" s="14"/>
      <c r="E35" s="14"/>
      <c r="F35" s="14"/>
      <c r="G35" s="15"/>
      <c r="K35" s="14"/>
      <c r="N35" s="13"/>
      <c r="O35" s="13"/>
      <c r="P35" s="13"/>
      <c r="Q35" s="13"/>
    </row>
    <row r="36" spans="1:17" x14ac:dyDescent="0.25">
      <c r="C36" s="15"/>
      <c r="D36" s="14"/>
      <c r="E36" s="14"/>
      <c r="F36" s="14"/>
      <c r="G36" s="15"/>
      <c r="K36" s="14"/>
      <c r="N36" s="13"/>
      <c r="O36" s="13"/>
      <c r="P36" s="13"/>
      <c r="Q36" s="13"/>
    </row>
    <row r="37" spans="1:17" x14ac:dyDescent="0.25">
      <c r="C37" s="15"/>
      <c r="D37" s="14"/>
      <c r="E37" s="14"/>
      <c r="F37" s="14"/>
      <c r="G37" s="15"/>
      <c r="K37" s="14"/>
      <c r="N37" s="13"/>
      <c r="O37" s="13"/>
      <c r="P37" s="13"/>
      <c r="Q37" s="13"/>
    </row>
    <row r="38" spans="1:17" x14ac:dyDescent="0.25">
      <c r="C38" s="15"/>
      <c r="D38" s="14"/>
      <c r="E38" s="14"/>
      <c r="F38" s="14"/>
      <c r="G38" s="15"/>
      <c r="K38" s="14"/>
      <c r="N38" s="13"/>
      <c r="O38" s="13"/>
      <c r="P38" s="13"/>
      <c r="Q38" s="13"/>
    </row>
    <row r="39" spans="1:17" x14ac:dyDescent="0.25">
      <c r="C39" s="15"/>
      <c r="D39" s="14"/>
      <c r="E39" s="14"/>
      <c r="F39" s="14"/>
      <c r="G39" s="15"/>
      <c r="K39" s="14"/>
      <c r="N39" s="13"/>
      <c r="O39" s="13"/>
      <c r="P39" s="13"/>
      <c r="Q39" s="13"/>
    </row>
    <row r="40" spans="1:17" x14ac:dyDescent="0.25">
      <c r="C40" s="15"/>
      <c r="D40" s="14"/>
      <c r="E40" s="14"/>
      <c r="F40" s="14"/>
      <c r="G40" s="15"/>
      <c r="K40" s="14"/>
      <c r="N40" s="13"/>
      <c r="O40" s="13"/>
      <c r="P40" s="13"/>
      <c r="Q40" s="13"/>
    </row>
    <row r="41" spans="1:17" x14ac:dyDescent="0.25">
      <c r="C41" s="15"/>
      <c r="D41" s="14"/>
      <c r="E41" s="14"/>
      <c r="F41" s="14"/>
      <c r="G41" s="15"/>
      <c r="K41" s="14"/>
      <c r="N41" s="13"/>
      <c r="O41" s="13"/>
      <c r="P41" s="13"/>
      <c r="Q41" s="13"/>
    </row>
    <row r="42" spans="1:17" x14ac:dyDescent="0.25">
      <c r="C42" s="15"/>
      <c r="D42" s="14"/>
      <c r="E42" s="14"/>
      <c r="F42" s="14"/>
      <c r="G42" s="15"/>
      <c r="K42" s="14"/>
      <c r="N42" s="13"/>
      <c r="O42" s="13"/>
      <c r="P42" s="13"/>
      <c r="Q42" s="13"/>
    </row>
    <row r="43" spans="1:17" x14ac:dyDescent="0.25">
      <c r="C43" s="15"/>
      <c r="D43" s="14"/>
      <c r="E43" s="14"/>
      <c r="F43" s="14"/>
      <c r="G43" s="15"/>
      <c r="K43" s="14"/>
      <c r="N43" s="13"/>
      <c r="O43" s="13"/>
      <c r="P43" s="13"/>
      <c r="Q43" s="13"/>
    </row>
    <row r="44" spans="1:17" x14ac:dyDescent="0.25">
      <c r="C44" s="15"/>
      <c r="D44" s="14"/>
      <c r="E44" s="14"/>
      <c r="F44" s="14"/>
      <c r="G44" s="15"/>
      <c r="K44" s="14"/>
      <c r="N44" s="13"/>
      <c r="O44" s="13"/>
      <c r="P44" s="13"/>
      <c r="Q44" s="13"/>
    </row>
    <row r="45" spans="1:17" x14ac:dyDescent="0.25">
      <c r="A45" s="73" t="s">
        <v>55</v>
      </c>
      <c r="C45" s="15"/>
      <c r="D45" s="14"/>
      <c r="E45" s="14"/>
      <c r="F45" s="14"/>
      <c r="G45" s="15"/>
      <c r="K45" s="14"/>
      <c r="N45" s="13"/>
      <c r="O45" s="13"/>
      <c r="P45" s="13"/>
      <c r="Q45" s="13"/>
    </row>
    <row r="46" spans="1:17" ht="3" customHeight="1" x14ac:dyDescent="0.25">
      <c r="C46" s="15"/>
      <c r="D46" s="14"/>
      <c r="E46" s="14"/>
      <c r="F46" s="14"/>
      <c r="G46" s="15"/>
      <c r="K46" s="14"/>
      <c r="N46" s="13"/>
      <c r="O46" s="13"/>
      <c r="P46" s="13"/>
      <c r="Q46" s="13"/>
    </row>
    <row r="47" spans="1:17" ht="28.5" customHeight="1" x14ac:dyDescent="0.25">
      <c r="A47" s="86" t="s">
        <v>46</v>
      </c>
      <c r="B47" s="87"/>
      <c r="C47" s="87"/>
      <c r="D47" s="87"/>
    </row>
    <row r="48" spans="1:17" ht="38.25" x14ac:dyDescent="0.25">
      <c r="A48" s="33" t="s">
        <v>45</v>
      </c>
      <c r="B48" s="33" t="s">
        <v>44</v>
      </c>
      <c r="C48" s="33" t="s">
        <v>43</v>
      </c>
      <c r="D48" s="72" t="s">
        <v>54</v>
      </c>
      <c r="F48" s="14"/>
    </row>
    <row r="49" spans="1:11" ht="20.25" customHeight="1" x14ac:dyDescent="0.25">
      <c r="A49" s="29" t="s">
        <v>42</v>
      </c>
      <c r="B49" s="52">
        <v>407522</v>
      </c>
      <c r="C49" s="53">
        <v>590.16</v>
      </c>
      <c r="D49" s="75">
        <f>C49/$C$68</f>
        <v>0.44879087452471478</v>
      </c>
      <c r="K49" s="15" t="s">
        <v>50</v>
      </c>
    </row>
    <row r="50" spans="1:11" ht="20.25" customHeight="1" x14ac:dyDescent="0.25">
      <c r="A50" s="32" t="s">
        <v>41</v>
      </c>
      <c r="B50" s="52">
        <v>49478</v>
      </c>
      <c r="C50" s="53">
        <v>669.64</v>
      </c>
      <c r="D50" s="75">
        <f t="shared" ref="D50:D65" si="0">C50/$C$68</f>
        <v>0.50923193916349807</v>
      </c>
    </row>
    <row r="51" spans="1:11" ht="20.25" customHeight="1" x14ac:dyDescent="0.25">
      <c r="A51" s="32" t="s">
        <v>40</v>
      </c>
      <c r="B51" s="52">
        <v>64610</v>
      </c>
      <c r="C51" s="53">
        <v>496</v>
      </c>
      <c r="D51" s="75">
        <f t="shared" si="0"/>
        <v>0.37718631178707224</v>
      </c>
    </row>
    <row r="52" spans="1:11" ht="18" customHeight="1" x14ac:dyDescent="0.25">
      <c r="A52" s="30" t="s">
        <v>39</v>
      </c>
      <c r="B52" s="54">
        <v>521610</v>
      </c>
      <c r="C52" s="55">
        <v>586.04</v>
      </c>
      <c r="D52" s="76">
        <f t="shared" si="0"/>
        <v>0.44565779467680605</v>
      </c>
    </row>
    <row r="53" spans="1:11" ht="21" customHeight="1" x14ac:dyDescent="0.25">
      <c r="A53" s="29" t="s">
        <v>38</v>
      </c>
      <c r="B53" s="52">
        <v>176714</v>
      </c>
      <c r="C53" s="53">
        <v>533.92999999999995</v>
      </c>
      <c r="D53" s="75">
        <f t="shared" si="0"/>
        <v>0.40603041825095054</v>
      </c>
    </row>
    <row r="54" spans="1:11" ht="21" customHeight="1" x14ac:dyDescent="0.25">
      <c r="A54" s="31" t="s">
        <v>37</v>
      </c>
      <c r="B54" s="52">
        <v>383</v>
      </c>
      <c r="C54" s="53">
        <v>527.89</v>
      </c>
      <c r="D54" s="75">
        <f t="shared" si="0"/>
        <v>0.40143726235741445</v>
      </c>
    </row>
    <row r="55" spans="1:11" ht="18" customHeight="1" x14ac:dyDescent="0.25">
      <c r="A55" s="30" t="s">
        <v>36</v>
      </c>
      <c r="B55" s="54">
        <v>698707</v>
      </c>
      <c r="C55" s="55">
        <v>572.83000000000004</v>
      </c>
      <c r="D55" s="76">
        <f t="shared" si="0"/>
        <v>0.43561216730038027</v>
      </c>
    </row>
    <row r="56" spans="1:11" ht="19.5" customHeight="1" x14ac:dyDescent="0.25">
      <c r="A56" s="29" t="s">
        <v>35</v>
      </c>
      <c r="B56" s="52">
        <v>86672</v>
      </c>
      <c r="C56" s="53">
        <v>390.68</v>
      </c>
      <c r="D56" s="75">
        <f t="shared" si="0"/>
        <v>0.29709505703422051</v>
      </c>
    </row>
    <row r="57" spans="1:11" ht="19.5" customHeight="1" x14ac:dyDescent="0.25">
      <c r="A57" s="29" t="s">
        <v>34</v>
      </c>
      <c r="B57" s="52">
        <v>159081</v>
      </c>
      <c r="C57" s="53">
        <v>450.89</v>
      </c>
      <c r="D57" s="75">
        <f t="shared" si="0"/>
        <v>0.34288212927756651</v>
      </c>
    </row>
    <row r="58" spans="1:11" ht="18.75" x14ac:dyDescent="0.25">
      <c r="A58" s="28" t="s">
        <v>33</v>
      </c>
      <c r="B58" s="56">
        <v>944460</v>
      </c>
      <c r="C58" s="57">
        <v>535.57000000000005</v>
      </c>
      <c r="D58" s="77">
        <f t="shared" si="0"/>
        <v>0.40727756653992397</v>
      </c>
    </row>
    <row r="59" spans="1:11" ht="19.5" customHeight="1" x14ac:dyDescent="0.25">
      <c r="A59" s="27" t="s">
        <v>32</v>
      </c>
      <c r="B59" s="58">
        <v>16102</v>
      </c>
      <c r="C59" s="59">
        <v>752.3</v>
      </c>
      <c r="D59" s="77">
        <f t="shared" si="0"/>
        <v>0.57209125475285172</v>
      </c>
    </row>
    <row r="60" spans="1:11" ht="19.5" customHeight="1" x14ac:dyDescent="0.25">
      <c r="A60" s="27" t="s">
        <v>31</v>
      </c>
      <c r="B60" s="58">
        <v>71838</v>
      </c>
      <c r="C60" s="59">
        <v>1135.17</v>
      </c>
      <c r="D60" s="77">
        <f t="shared" si="0"/>
        <v>0.86324714828897342</v>
      </c>
    </row>
    <row r="61" spans="1:11" ht="19.5" customHeight="1" x14ac:dyDescent="0.25">
      <c r="A61" s="27" t="s">
        <v>30</v>
      </c>
      <c r="B61" s="58">
        <v>7254</v>
      </c>
      <c r="C61" s="59">
        <v>628.63</v>
      </c>
      <c r="D61" s="77">
        <f t="shared" si="0"/>
        <v>0.47804562737642586</v>
      </c>
    </row>
    <row r="62" spans="1:11" ht="19.5" customHeight="1" x14ac:dyDescent="0.3">
      <c r="A62" s="26" t="s">
        <v>29</v>
      </c>
      <c r="B62" s="60">
        <v>1039654</v>
      </c>
      <c r="C62" s="61">
        <v>581.01</v>
      </c>
      <c r="D62" s="78">
        <f t="shared" si="0"/>
        <v>0.44183269961977184</v>
      </c>
    </row>
    <row r="63" spans="1:11" ht="18.75" customHeight="1" x14ac:dyDescent="0.25">
      <c r="A63" s="25" t="s">
        <v>28</v>
      </c>
      <c r="B63" s="62">
        <v>18863</v>
      </c>
      <c r="C63" s="63">
        <v>723.25</v>
      </c>
      <c r="D63" s="75">
        <f t="shared" si="0"/>
        <v>0.55000000000000004</v>
      </c>
    </row>
    <row r="64" spans="1:11" ht="18.75" customHeight="1" x14ac:dyDescent="0.25">
      <c r="A64" s="25" t="s">
        <v>27</v>
      </c>
      <c r="B64" s="62">
        <v>103582</v>
      </c>
      <c r="C64" s="63">
        <v>600.26</v>
      </c>
      <c r="D64" s="75">
        <f t="shared" si="0"/>
        <v>0.45647148288973383</v>
      </c>
    </row>
    <row r="65" spans="1:17" ht="29.25" customHeight="1" x14ac:dyDescent="0.25">
      <c r="A65" s="25" t="s">
        <v>26</v>
      </c>
      <c r="B65" s="64">
        <v>92182</v>
      </c>
      <c r="C65" s="66">
        <v>853.74</v>
      </c>
      <c r="D65" s="98">
        <f t="shared" si="0"/>
        <v>0.64923193916349808</v>
      </c>
    </row>
    <row r="66" spans="1:17" ht="30.75" customHeight="1" x14ac:dyDescent="0.25">
      <c r="A66" s="24" t="s">
        <v>25</v>
      </c>
      <c r="B66" s="64">
        <v>268489</v>
      </c>
      <c r="C66" s="65" t="s">
        <v>56</v>
      </c>
      <c r="D66" s="81">
        <v>0.27900000000000003</v>
      </c>
      <c r="E66" s="71"/>
      <c r="F66" s="80"/>
      <c r="G66" s="23"/>
      <c r="I66" s="23"/>
    </row>
    <row r="67" spans="1:17" ht="18" customHeight="1" x14ac:dyDescent="0.25">
      <c r="A67" s="22" t="s">
        <v>24</v>
      </c>
      <c r="B67" s="21">
        <v>12.26</v>
      </c>
      <c r="C67" s="20">
        <v>4.1900000000000004</v>
      </c>
      <c r="F67" s="15"/>
      <c r="K67" s="14"/>
      <c r="M67" s="13"/>
      <c r="N67" s="13"/>
      <c r="O67" s="13"/>
      <c r="P67" s="13"/>
      <c r="Q67" s="13"/>
    </row>
    <row r="68" spans="1:17" ht="25.5" customHeight="1" x14ac:dyDescent="0.25">
      <c r="A68" s="85" t="s">
        <v>53</v>
      </c>
      <c r="B68" s="85"/>
      <c r="C68" s="79">
        <v>1315</v>
      </c>
      <c r="F68" s="15"/>
      <c r="K68" s="14"/>
      <c r="M68" s="13"/>
      <c r="N68" s="13"/>
      <c r="O68" s="13"/>
      <c r="P68" s="13"/>
      <c r="Q68" s="13"/>
    </row>
    <row r="95" spans="1:6" x14ac:dyDescent="0.25">
      <c r="A95" s="19" t="s">
        <v>23</v>
      </c>
      <c r="B95" s="18"/>
      <c r="C95"/>
      <c r="D95"/>
      <c r="E95"/>
      <c r="F95"/>
    </row>
    <row r="96" spans="1:6" ht="12" customHeight="1" x14ac:dyDescent="0.25">
      <c r="A96" s="19" t="s">
        <v>22</v>
      </c>
      <c r="B96" s="18"/>
      <c r="C96" s="18"/>
      <c r="D96" s="18"/>
      <c r="E96" s="18"/>
      <c r="F96" s="18"/>
    </row>
    <row r="97" spans="1:12" ht="5.25" customHeight="1" x14ac:dyDescent="0.25"/>
    <row r="98" spans="1:12" ht="15" customHeight="1" x14ac:dyDescent="0.25">
      <c r="A98" s="89" t="s">
        <v>48</v>
      </c>
      <c r="B98" s="89"/>
      <c r="C98" s="89"/>
      <c r="D98" s="89"/>
      <c r="E98" s="16"/>
      <c r="F98" s="16"/>
      <c r="G98" s="16"/>
      <c r="H98" s="16"/>
      <c r="I98" s="16"/>
      <c r="J98" s="16"/>
      <c r="K98" s="16"/>
      <c r="L98" s="16"/>
    </row>
    <row r="99" spans="1:12" ht="15" customHeight="1" x14ac:dyDescent="0.25">
      <c r="A99" s="89"/>
      <c r="B99" s="89"/>
      <c r="C99" s="89"/>
      <c r="D99" s="89"/>
      <c r="E99" s="17"/>
      <c r="F99" s="17"/>
      <c r="G99" s="17"/>
      <c r="H99" s="17"/>
      <c r="I99" s="17"/>
      <c r="J99" s="17"/>
      <c r="K99" s="17"/>
      <c r="L99" s="17"/>
    </row>
    <row r="100" spans="1:12" ht="11.25" customHeight="1" x14ac:dyDescent="0.25">
      <c r="A100" s="89"/>
      <c r="B100" s="89"/>
      <c r="C100" s="89"/>
      <c r="D100" s="89"/>
    </row>
    <row r="101" spans="1:12" ht="67.5" customHeight="1" x14ac:dyDescent="0.25">
      <c r="A101" s="89" t="s">
        <v>49</v>
      </c>
      <c r="B101" s="89"/>
      <c r="C101" s="89"/>
      <c r="D101" s="89"/>
    </row>
    <row r="102" spans="1:12" ht="59.25" customHeight="1" x14ac:dyDescent="0.25">
      <c r="A102" s="88" t="s">
        <v>57</v>
      </c>
      <c r="B102" s="88"/>
      <c r="C102" s="88"/>
      <c r="D102" s="88"/>
    </row>
    <row r="117" spans="1:11" ht="15" customHeight="1" x14ac:dyDescent="0.25">
      <c r="A117" s="83"/>
      <c r="B117" s="83"/>
      <c r="C117" s="83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5">
      <c r="A118" s="83"/>
      <c r="B118" s="83"/>
      <c r="C118" s="83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/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0" t="s">
        <v>16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srpanj 2024. (isplata u kolovozu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lipanj 2024.</v>
      </c>
    </row>
    <row r="7" spans="2:29" x14ac:dyDescent="0.25">
      <c r="B7" s="6" t="s">
        <v>9</v>
      </c>
      <c r="C7" s="2">
        <v>40930</v>
      </c>
      <c r="D7" s="12">
        <v>300.49952479843637</v>
      </c>
      <c r="E7" s="3">
        <f t="shared" ref="E7:E30" si="0">D7/$D$33</f>
        <v>0.22851674889614934</v>
      </c>
    </row>
    <row r="8" spans="2:29" x14ac:dyDescent="0.25">
      <c r="B8" s="6" t="s">
        <v>1</v>
      </c>
      <c r="C8" s="2">
        <v>18826</v>
      </c>
      <c r="D8" s="2">
        <v>346.73</v>
      </c>
      <c r="E8" s="3">
        <f t="shared" si="0"/>
        <v>0.26367300380228137</v>
      </c>
    </row>
    <row r="9" spans="2:29" x14ac:dyDescent="0.25">
      <c r="B9" s="6" t="s">
        <v>2</v>
      </c>
      <c r="C9" s="2">
        <v>20628</v>
      </c>
      <c r="D9" s="2">
        <v>420.01</v>
      </c>
      <c r="E9" s="3">
        <f t="shared" si="0"/>
        <v>0.31939923954372623</v>
      </c>
    </row>
    <row r="10" spans="2:29" x14ac:dyDescent="0.25">
      <c r="B10" s="6">
        <v>30</v>
      </c>
      <c r="C10" s="2">
        <v>5052</v>
      </c>
      <c r="D10" s="2">
        <v>457.13</v>
      </c>
      <c r="E10" s="3">
        <f t="shared" si="0"/>
        <v>0.34762737642585551</v>
      </c>
    </row>
    <row r="11" spans="2:29" x14ac:dyDescent="0.25">
      <c r="B11" s="6">
        <v>31</v>
      </c>
      <c r="C11" s="2">
        <v>4574</v>
      </c>
      <c r="D11" s="2">
        <v>477.97</v>
      </c>
      <c r="E11" s="3">
        <f t="shared" si="0"/>
        <v>0.36347528517110267</v>
      </c>
    </row>
    <row r="12" spans="2:29" x14ac:dyDescent="0.25">
      <c r="B12" s="6">
        <v>32</v>
      </c>
      <c r="C12" s="2">
        <v>4539</v>
      </c>
      <c r="D12" s="2">
        <v>481.3</v>
      </c>
      <c r="E12" s="3">
        <f t="shared" si="0"/>
        <v>0.36600760456273768</v>
      </c>
    </row>
    <row r="13" spans="2:29" x14ac:dyDescent="0.25">
      <c r="B13" s="6">
        <v>33</v>
      </c>
      <c r="C13" s="2">
        <v>4456</v>
      </c>
      <c r="D13" s="2">
        <v>500.11</v>
      </c>
      <c r="E13" s="3">
        <f t="shared" si="0"/>
        <v>0.38031178707224333</v>
      </c>
    </row>
    <row r="14" spans="2:29" x14ac:dyDescent="0.25">
      <c r="B14" s="6">
        <v>34</v>
      </c>
      <c r="C14" s="2">
        <v>3959</v>
      </c>
      <c r="D14" s="2">
        <v>517.39</v>
      </c>
      <c r="E14" s="3">
        <f t="shared" si="0"/>
        <v>0.3934524714828897</v>
      </c>
    </row>
    <row r="15" spans="2:29" x14ac:dyDescent="0.25">
      <c r="B15" s="6">
        <v>35</v>
      </c>
      <c r="C15" s="2">
        <v>12884</v>
      </c>
      <c r="D15" s="2">
        <v>500.95</v>
      </c>
      <c r="E15" s="3">
        <f t="shared" si="0"/>
        <v>0.38095057034220531</v>
      </c>
    </row>
    <row r="16" spans="2:29" x14ac:dyDescent="0.25">
      <c r="B16" s="6">
        <v>36</v>
      </c>
      <c r="C16" s="2">
        <v>5951</v>
      </c>
      <c r="D16" s="2">
        <v>544.27</v>
      </c>
      <c r="E16" s="3">
        <f t="shared" si="0"/>
        <v>0.41389353612167301</v>
      </c>
    </row>
    <row r="17" spans="2:5" x14ac:dyDescent="0.25">
      <c r="B17" s="6">
        <v>37</v>
      </c>
      <c r="C17" s="2">
        <v>4966</v>
      </c>
      <c r="D17" s="2">
        <v>570.1</v>
      </c>
      <c r="E17" s="3">
        <f t="shared" si="0"/>
        <v>0.43353612167300382</v>
      </c>
    </row>
    <row r="18" spans="2:5" x14ac:dyDescent="0.25">
      <c r="B18" s="6">
        <v>38</v>
      </c>
      <c r="C18" s="2">
        <v>4331</v>
      </c>
      <c r="D18" s="2">
        <v>599.20000000000005</v>
      </c>
      <c r="E18" s="3">
        <f t="shared" si="0"/>
        <v>0.45566539923954374</v>
      </c>
    </row>
    <row r="19" spans="2:5" x14ac:dyDescent="0.25">
      <c r="B19" s="6">
        <v>39</v>
      </c>
      <c r="C19" s="2">
        <v>3351</v>
      </c>
      <c r="D19" s="2">
        <v>621.41</v>
      </c>
      <c r="E19" s="3">
        <f t="shared" si="0"/>
        <v>0.47255513307984787</v>
      </c>
    </row>
    <row r="20" spans="2:5" x14ac:dyDescent="0.25">
      <c r="B20" s="6">
        <v>40</v>
      </c>
      <c r="C20" s="2">
        <v>14399</v>
      </c>
      <c r="D20" s="2">
        <v>610.41999999999996</v>
      </c>
      <c r="E20" s="3">
        <f t="shared" si="0"/>
        <v>0.4641977186311787</v>
      </c>
    </row>
    <row r="21" spans="2:5" x14ac:dyDescent="0.25">
      <c r="B21" s="6">
        <v>41</v>
      </c>
      <c r="C21" s="2">
        <v>3319</v>
      </c>
      <c r="D21" s="2">
        <v>646.35</v>
      </c>
      <c r="E21" s="3">
        <f t="shared" si="0"/>
        <v>0.49152091254752855</v>
      </c>
    </row>
    <row r="22" spans="2:5" x14ac:dyDescent="0.25">
      <c r="B22" s="6">
        <v>42</v>
      </c>
      <c r="C22" s="2">
        <v>2003</v>
      </c>
      <c r="D22" s="2">
        <v>675.85</v>
      </c>
      <c r="E22" s="3">
        <f t="shared" si="0"/>
        <v>0.51395437262357413</v>
      </c>
    </row>
    <row r="23" spans="2:5" x14ac:dyDescent="0.25">
      <c r="B23" s="6">
        <v>43</v>
      </c>
      <c r="C23" s="2">
        <v>1489</v>
      </c>
      <c r="D23" s="2">
        <v>706.67</v>
      </c>
      <c r="E23" s="3">
        <f t="shared" si="0"/>
        <v>0.53739163498098852</v>
      </c>
    </row>
    <row r="24" spans="2:5" x14ac:dyDescent="0.25">
      <c r="B24" s="6">
        <v>44</v>
      </c>
      <c r="C24" s="2">
        <v>1035</v>
      </c>
      <c r="D24" s="2">
        <v>737.29</v>
      </c>
      <c r="E24" s="3">
        <f t="shared" si="0"/>
        <v>0.56067680608365011</v>
      </c>
    </row>
    <row r="25" spans="2:5" x14ac:dyDescent="0.25">
      <c r="B25" s="6">
        <v>45</v>
      </c>
      <c r="C25" s="2">
        <v>777</v>
      </c>
      <c r="D25" s="2">
        <v>766.18</v>
      </c>
      <c r="E25" s="3">
        <f t="shared" si="0"/>
        <v>0.58264638783269962</v>
      </c>
    </row>
    <row r="26" spans="2:5" x14ac:dyDescent="0.25">
      <c r="B26" s="6" t="s">
        <v>3</v>
      </c>
      <c r="C26" s="2">
        <v>1612</v>
      </c>
      <c r="D26" s="2">
        <v>855.87</v>
      </c>
      <c r="E26" s="3">
        <f t="shared" si="0"/>
        <v>0.65085171102661599</v>
      </c>
    </row>
    <row r="27" spans="2:5" x14ac:dyDescent="0.25">
      <c r="B27" s="6" t="s">
        <v>4</v>
      </c>
      <c r="C27" s="7">
        <v>159081</v>
      </c>
      <c r="D27" s="7">
        <v>450.89</v>
      </c>
      <c r="E27" s="4">
        <f t="shared" si="0"/>
        <v>0.34288212927756651</v>
      </c>
    </row>
    <row r="28" spans="2:5" x14ac:dyDescent="0.25">
      <c r="B28" s="6" t="s">
        <v>5</v>
      </c>
      <c r="C28" s="2">
        <v>102964</v>
      </c>
      <c r="D28" s="2">
        <v>373.41</v>
      </c>
      <c r="E28" s="3">
        <f t="shared" si="0"/>
        <v>0.28396197718631183</v>
      </c>
    </row>
    <row r="29" spans="2:5" x14ac:dyDescent="0.25">
      <c r="B29" s="6" t="s">
        <v>6</v>
      </c>
      <c r="C29" s="2">
        <v>31483</v>
      </c>
      <c r="D29" s="2">
        <v>546.38</v>
      </c>
      <c r="E29" s="3">
        <f t="shared" si="0"/>
        <v>0.4154980988593156</v>
      </c>
    </row>
    <row r="30" spans="2:5" x14ac:dyDescent="0.25">
      <c r="B30" s="6" t="s">
        <v>7</v>
      </c>
      <c r="C30" s="2">
        <v>24634</v>
      </c>
      <c r="D30" s="2">
        <v>652.71</v>
      </c>
      <c r="E30" s="3">
        <f t="shared" si="0"/>
        <v>0.49635741444866921</v>
      </c>
    </row>
    <row r="33" spans="2:4" ht="45.75" customHeight="1" x14ac:dyDescent="0.25">
      <c r="B33" s="91" t="str">
        <f>'starosna mirovina BMU'!B33:C33</f>
        <v>Prosječna mjesečna isplaćena netoplaća Republike Hrvatske za lipanj 2024. u eurima (EUR) (izvor: DZS)</v>
      </c>
      <c r="C33" s="91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3.75" customHeight="1" x14ac:dyDescent="0.25">
      <c r="B2" s="90" t="s">
        <v>47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'PSM BMU'!B5</f>
        <v>za srpanj 2024. (isplata u kolovozu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lipanj 2024.</v>
      </c>
    </row>
    <row r="7" spans="2:29" x14ac:dyDescent="0.25">
      <c r="B7" s="6" t="s">
        <v>9</v>
      </c>
      <c r="C7" s="2">
        <v>158298</v>
      </c>
      <c r="D7" s="12">
        <v>294.10700451048024</v>
      </c>
      <c r="E7" s="3">
        <f t="shared" ref="E7:E30" si="0">D7/$D$33</f>
        <v>0.22365551673800779</v>
      </c>
    </row>
    <row r="8" spans="2:29" x14ac:dyDescent="0.25">
      <c r="B8" s="6" t="s">
        <v>1</v>
      </c>
      <c r="C8" s="2">
        <v>99329</v>
      </c>
      <c r="D8" s="2">
        <v>359.33</v>
      </c>
      <c r="E8" s="3">
        <f t="shared" si="0"/>
        <v>0.27325475285171102</v>
      </c>
      <c r="I8" s="1"/>
    </row>
    <row r="9" spans="2:29" x14ac:dyDescent="0.25">
      <c r="B9" s="6" t="s">
        <v>2</v>
      </c>
      <c r="C9" s="2">
        <v>105176</v>
      </c>
      <c r="D9" s="2">
        <v>440.97</v>
      </c>
      <c r="E9" s="3">
        <f t="shared" si="0"/>
        <v>0.33533840304182511</v>
      </c>
    </row>
    <row r="10" spans="2:29" x14ac:dyDescent="0.25">
      <c r="B10" s="6">
        <v>30</v>
      </c>
      <c r="C10" s="2">
        <v>50801</v>
      </c>
      <c r="D10" s="2">
        <v>486.06</v>
      </c>
      <c r="E10" s="3">
        <f t="shared" si="0"/>
        <v>0.36962737642585552</v>
      </c>
    </row>
    <row r="11" spans="2:29" x14ac:dyDescent="0.25">
      <c r="B11" s="6">
        <v>31</v>
      </c>
      <c r="C11" s="2">
        <v>33286</v>
      </c>
      <c r="D11" s="2">
        <v>496.26</v>
      </c>
      <c r="E11" s="3">
        <f t="shared" si="0"/>
        <v>0.37738403041825097</v>
      </c>
    </row>
    <row r="12" spans="2:29" x14ac:dyDescent="0.25">
      <c r="B12" s="6">
        <v>32</v>
      </c>
      <c r="C12" s="2">
        <v>32567</v>
      </c>
      <c r="D12" s="2">
        <v>502.48</v>
      </c>
      <c r="E12" s="3">
        <f t="shared" si="0"/>
        <v>0.38211406844106466</v>
      </c>
    </row>
    <row r="13" spans="2:29" x14ac:dyDescent="0.25">
      <c r="B13" s="6">
        <v>33</v>
      </c>
      <c r="C13" s="2">
        <v>29216</v>
      </c>
      <c r="D13" s="2">
        <v>520.65</v>
      </c>
      <c r="E13" s="3">
        <f t="shared" si="0"/>
        <v>0.39593155893536119</v>
      </c>
    </row>
    <row r="14" spans="2:29" x14ac:dyDescent="0.25">
      <c r="B14" s="6">
        <v>34</v>
      </c>
      <c r="C14" s="2">
        <v>23746</v>
      </c>
      <c r="D14" s="2">
        <v>540.47</v>
      </c>
      <c r="E14" s="3">
        <f t="shared" si="0"/>
        <v>0.41100380228136885</v>
      </c>
    </row>
    <row r="15" spans="2:29" x14ac:dyDescent="0.25">
      <c r="B15" s="6">
        <v>35</v>
      </c>
      <c r="C15" s="2">
        <v>89559</v>
      </c>
      <c r="D15" s="2">
        <v>573.67999999999995</v>
      </c>
      <c r="E15" s="3">
        <f t="shared" si="0"/>
        <v>0.43625855513307982</v>
      </c>
    </row>
    <row r="16" spans="2:29" x14ac:dyDescent="0.25">
      <c r="B16" s="6">
        <v>36</v>
      </c>
      <c r="C16" s="2">
        <v>40885</v>
      </c>
      <c r="D16" s="2">
        <v>580.12</v>
      </c>
      <c r="E16" s="3">
        <f t="shared" si="0"/>
        <v>0.44115589353612167</v>
      </c>
    </row>
    <row r="17" spans="2:5" x14ac:dyDescent="0.25">
      <c r="B17" s="6">
        <v>37</v>
      </c>
      <c r="C17" s="2">
        <v>36836</v>
      </c>
      <c r="D17" s="2">
        <v>601.11</v>
      </c>
      <c r="E17" s="3">
        <f t="shared" si="0"/>
        <v>0.45711787072243348</v>
      </c>
    </row>
    <row r="18" spans="2:5" x14ac:dyDescent="0.25">
      <c r="B18" s="6">
        <v>38</v>
      </c>
      <c r="C18" s="2">
        <v>34031</v>
      </c>
      <c r="D18" s="2">
        <v>628.59</v>
      </c>
      <c r="E18" s="3">
        <f t="shared" si="0"/>
        <v>0.47801520912547529</v>
      </c>
    </row>
    <row r="19" spans="2:5" x14ac:dyDescent="0.25">
      <c r="B19" s="6">
        <v>39</v>
      </c>
      <c r="C19" s="2">
        <v>29085</v>
      </c>
      <c r="D19" s="2">
        <v>666.07</v>
      </c>
      <c r="E19" s="3">
        <f t="shared" si="0"/>
        <v>0.50651711026615975</v>
      </c>
    </row>
    <row r="20" spans="2:5" x14ac:dyDescent="0.25">
      <c r="B20" s="6">
        <v>40</v>
      </c>
      <c r="C20" s="2">
        <v>53688</v>
      </c>
      <c r="D20" s="2">
        <v>688.18</v>
      </c>
      <c r="E20" s="3">
        <f t="shared" si="0"/>
        <v>0.52333079847908737</v>
      </c>
    </row>
    <row r="21" spans="2:5" x14ac:dyDescent="0.25">
      <c r="B21" s="6">
        <v>41</v>
      </c>
      <c r="C21" s="2">
        <v>45440</v>
      </c>
      <c r="D21" s="2">
        <v>673.14</v>
      </c>
      <c r="E21" s="3">
        <f t="shared" si="0"/>
        <v>0.51189353612167299</v>
      </c>
    </row>
    <row r="22" spans="2:5" x14ac:dyDescent="0.25">
      <c r="B22" s="6">
        <v>42</v>
      </c>
      <c r="C22" s="2">
        <v>24706</v>
      </c>
      <c r="D22" s="2">
        <v>713.6</v>
      </c>
      <c r="E22" s="3">
        <f t="shared" si="0"/>
        <v>0.54266159695817495</v>
      </c>
    </row>
    <row r="23" spans="2:5" x14ac:dyDescent="0.25">
      <c r="B23" s="6">
        <v>43</v>
      </c>
      <c r="C23" s="2">
        <v>17799</v>
      </c>
      <c r="D23" s="2">
        <v>745.61</v>
      </c>
      <c r="E23" s="3">
        <f t="shared" si="0"/>
        <v>0.56700380228136882</v>
      </c>
    </row>
    <row r="24" spans="2:5" x14ac:dyDescent="0.25">
      <c r="B24" s="6">
        <v>44</v>
      </c>
      <c r="C24" s="2">
        <v>13120</v>
      </c>
      <c r="D24" s="2">
        <v>778.54</v>
      </c>
      <c r="E24" s="3">
        <f t="shared" si="0"/>
        <v>0.59204562737642585</v>
      </c>
    </row>
    <row r="25" spans="2:5" x14ac:dyDescent="0.25">
      <c r="B25" s="6">
        <v>45</v>
      </c>
      <c r="C25" s="2">
        <v>10620</v>
      </c>
      <c r="D25" s="2">
        <v>799.83</v>
      </c>
      <c r="E25" s="3">
        <f t="shared" si="0"/>
        <v>0.60823574144486692</v>
      </c>
    </row>
    <row r="26" spans="2:5" x14ac:dyDescent="0.25">
      <c r="B26" s="6" t="s">
        <v>3</v>
      </c>
      <c r="C26" s="2">
        <v>17296</v>
      </c>
      <c r="D26" s="2">
        <v>889.32</v>
      </c>
      <c r="E26" s="3">
        <f t="shared" si="0"/>
        <v>0.67628897338403049</v>
      </c>
    </row>
    <row r="27" spans="2:5" x14ac:dyDescent="0.25">
      <c r="B27" s="6" t="s">
        <v>4</v>
      </c>
      <c r="C27" s="7">
        <v>945484</v>
      </c>
      <c r="D27" s="7">
        <v>512.73</v>
      </c>
      <c r="E27" s="4">
        <f t="shared" si="0"/>
        <v>0.3899087452471483</v>
      </c>
    </row>
    <row r="28" spans="2:5" x14ac:dyDescent="0.25">
      <c r="B28" s="6" t="s">
        <v>5</v>
      </c>
      <c r="C28" s="2">
        <v>532419</v>
      </c>
      <c r="D28" s="2">
        <v>402.41</v>
      </c>
      <c r="E28" s="3">
        <f t="shared" si="0"/>
        <v>0.30601520912547531</v>
      </c>
    </row>
    <row r="29" spans="2:5" x14ac:dyDescent="0.25">
      <c r="B29" s="6" t="s">
        <v>6</v>
      </c>
      <c r="C29" s="2">
        <v>230396</v>
      </c>
      <c r="D29" s="2">
        <v>598.98</v>
      </c>
      <c r="E29" s="3">
        <f t="shared" si="0"/>
        <v>0.45549809885931558</v>
      </c>
    </row>
    <row r="30" spans="2:5" x14ac:dyDescent="0.25">
      <c r="B30" s="6" t="s">
        <v>7</v>
      </c>
      <c r="C30" s="2">
        <v>182669</v>
      </c>
      <c r="D30" s="2">
        <v>725.5</v>
      </c>
      <c r="E30" s="3">
        <f t="shared" si="0"/>
        <v>0.5517110266159696</v>
      </c>
    </row>
    <row r="33" spans="2:4" ht="49.5" customHeight="1" x14ac:dyDescent="0.25">
      <c r="B33" s="91" t="str">
        <f>'starosna mirovina BMU'!B33:C33</f>
        <v>Prosječna mjesečna isplaćena netoplaća Republike Hrvatske za lipanj 2024. u eurima (EUR) (izvor: DZS)</v>
      </c>
      <c r="C33" s="91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{61C3327C-20F8-4684-8DFA-75E348A1332F}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C3327C-20F8-4684-8DFA-75E348A13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/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0" t="s">
        <v>12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x14ac:dyDescent="0.25">
      <c r="R3" s="8"/>
    </row>
    <row r="4" spans="2:29" x14ac:dyDescent="0.25">
      <c r="R4" s="8"/>
    </row>
    <row r="5" spans="2:29" x14ac:dyDescent="0.25">
      <c r="B5" t="s">
        <v>59</v>
      </c>
      <c r="I5" s="14"/>
      <c r="R5" s="8"/>
    </row>
    <row r="6" spans="2:29" ht="34.5" customHeight="1" x14ac:dyDescent="0.25">
      <c r="B6" s="5" t="s">
        <v>11</v>
      </c>
      <c r="C6" s="5" t="s">
        <v>0</v>
      </c>
      <c r="D6" s="5" t="s">
        <v>8</v>
      </c>
      <c r="E6" s="5" t="s">
        <v>58</v>
      </c>
      <c r="R6" s="68"/>
    </row>
    <row r="7" spans="2:29" x14ac:dyDescent="0.25">
      <c r="B7" s="6" t="s">
        <v>9</v>
      </c>
      <c r="C7" s="2">
        <v>61299</v>
      </c>
      <c r="D7" s="12">
        <v>288.4540286138436</v>
      </c>
      <c r="E7" s="3">
        <f t="shared" ref="E7:E30" si="0">D7/$D$33</f>
        <v>0.21935667575197232</v>
      </c>
    </row>
    <row r="8" spans="2:29" x14ac:dyDescent="0.25">
      <c r="B8" s="6" t="s">
        <v>1</v>
      </c>
      <c r="C8" s="2">
        <v>46486</v>
      </c>
      <c r="D8" s="2">
        <v>349.33</v>
      </c>
      <c r="E8" s="3">
        <f t="shared" si="0"/>
        <v>0.26565019011406843</v>
      </c>
    </row>
    <row r="9" spans="2:29" x14ac:dyDescent="0.25">
      <c r="B9" s="6" t="s">
        <v>2</v>
      </c>
      <c r="C9" s="2">
        <v>49127</v>
      </c>
      <c r="D9" s="2">
        <v>451.73</v>
      </c>
      <c r="E9" s="3">
        <f t="shared" si="0"/>
        <v>0.34352091254752853</v>
      </c>
    </row>
    <row r="10" spans="2:29" x14ac:dyDescent="0.25">
      <c r="B10" s="6">
        <v>30</v>
      </c>
      <c r="C10" s="2">
        <v>20717</v>
      </c>
      <c r="D10" s="2">
        <v>562.73</v>
      </c>
      <c r="E10" s="3">
        <f t="shared" si="0"/>
        <v>0.42793155893536122</v>
      </c>
    </row>
    <row r="11" spans="2:29" x14ac:dyDescent="0.25">
      <c r="B11" s="6">
        <v>31</v>
      </c>
      <c r="C11" s="2">
        <v>12902</v>
      </c>
      <c r="D11" s="2">
        <v>582.91</v>
      </c>
      <c r="E11" s="3">
        <f t="shared" si="0"/>
        <v>0.44327756653992395</v>
      </c>
    </row>
    <row r="12" spans="2:29" x14ac:dyDescent="0.25">
      <c r="B12" s="6">
        <v>32</v>
      </c>
      <c r="C12" s="2">
        <v>12075</v>
      </c>
      <c r="D12" s="2">
        <v>592.91999999999996</v>
      </c>
      <c r="E12" s="3">
        <f t="shared" si="0"/>
        <v>0.45088973384030417</v>
      </c>
    </row>
    <row r="13" spans="2:29" x14ac:dyDescent="0.25">
      <c r="B13" s="6">
        <v>33</v>
      </c>
      <c r="C13" s="2">
        <v>10626</v>
      </c>
      <c r="D13" s="2">
        <v>616.21</v>
      </c>
      <c r="E13" s="3">
        <f t="shared" si="0"/>
        <v>0.4686007604562738</v>
      </c>
    </row>
    <row r="14" spans="2:29" x14ac:dyDescent="0.25">
      <c r="B14" s="6">
        <v>34</v>
      </c>
      <c r="C14" s="2">
        <v>8361</v>
      </c>
      <c r="D14" s="2">
        <v>656.02</v>
      </c>
      <c r="E14" s="3">
        <f t="shared" si="0"/>
        <v>0.4988745247148289</v>
      </c>
    </row>
    <row r="15" spans="2:29" x14ac:dyDescent="0.25">
      <c r="B15" s="6">
        <v>35</v>
      </c>
      <c r="C15" s="2">
        <v>43290</v>
      </c>
      <c r="D15" s="2">
        <v>663.63</v>
      </c>
      <c r="E15" s="3">
        <f t="shared" si="0"/>
        <v>0.50466159695817492</v>
      </c>
    </row>
    <row r="16" spans="2:29" x14ac:dyDescent="0.25">
      <c r="B16" s="6">
        <v>36</v>
      </c>
      <c r="C16" s="2">
        <v>14214</v>
      </c>
      <c r="D16" s="2">
        <v>706.5</v>
      </c>
      <c r="E16" s="3">
        <f t="shared" si="0"/>
        <v>0.53726235741444872</v>
      </c>
    </row>
    <row r="17" spans="2:5" x14ac:dyDescent="0.25">
      <c r="B17" s="6">
        <v>37</v>
      </c>
      <c r="C17" s="2">
        <v>12510</v>
      </c>
      <c r="D17" s="2">
        <v>747.02</v>
      </c>
      <c r="E17" s="3">
        <f t="shared" si="0"/>
        <v>0.56807604562737646</v>
      </c>
    </row>
    <row r="18" spans="2:5" x14ac:dyDescent="0.25">
      <c r="B18" s="6">
        <v>38</v>
      </c>
      <c r="C18" s="2">
        <v>12130</v>
      </c>
      <c r="D18" s="2">
        <v>788.84</v>
      </c>
      <c r="E18" s="3">
        <f t="shared" si="0"/>
        <v>0.5998783269961977</v>
      </c>
    </row>
    <row r="19" spans="2:5" x14ac:dyDescent="0.25">
      <c r="B19" s="6">
        <v>39</v>
      </c>
      <c r="C19" s="2">
        <v>11603</v>
      </c>
      <c r="D19" s="2">
        <v>830.51</v>
      </c>
      <c r="E19" s="3">
        <f t="shared" si="0"/>
        <v>0.6315665399239544</v>
      </c>
    </row>
    <row r="20" spans="2:5" x14ac:dyDescent="0.25">
      <c r="B20" s="6">
        <v>40</v>
      </c>
      <c r="C20" s="2">
        <v>27205</v>
      </c>
      <c r="D20" s="2">
        <v>813.58</v>
      </c>
      <c r="E20" s="3">
        <f t="shared" si="0"/>
        <v>0.61869201520912553</v>
      </c>
    </row>
    <row r="21" spans="2:5" x14ac:dyDescent="0.25">
      <c r="B21" s="6">
        <v>41</v>
      </c>
      <c r="C21" s="2">
        <v>13804</v>
      </c>
      <c r="D21" s="2">
        <v>835.21</v>
      </c>
      <c r="E21" s="3">
        <f t="shared" si="0"/>
        <v>0.63514068441064642</v>
      </c>
    </row>
    <row r="22" spans="2:5" x14ac:dyDescent="0.25">
      <c r="B22" s="6">
        <v>42</v>
      </c>
      <c r="C22" s="2">
        <v>10593</v>
      </c>
      <c r="D22" s="2">
        <v>840.54</v>
      </c>
      <c r="E22" s="3">
        <f t="shared" si="0"/>
        <v>0.63919391634980982</v>
      </c>
    </row>
    <row r="23" spans="2:5" x14ac:dyDescent="0.25">
      <c r="B23" s="6">
        <v>43</v>
      </c>
      <c r="C23" s="2">
        <v>9690</v>
      </c>
      <c r="D23" s="2">
        <v>840.61</v>
      </c>
      <c r="E23" s="3">
        <f t="shared" si="0"/>
        <v>0.63924714828897344</v>
      </c>
    </row>
    <row r="24" spans="2:5" x14ac:dyDescent="0.25">
      <c r="B24" s="6">
        <v>44</v>
      </c>
      <c r="C24" s="2">
        <v>8350</v>
      </c>
      <c r="D24" s="2">
        <v>857.23</v>
      </c>
      <c r="E24" s="3">
        <f t="shared" si="0"/>
        <v>0.65188593155893537</v>
      </c>
    </row>
    <row r="25" spans="2:5" x14ac:dyDescent="0.25">
      <c r="B25" s="6">
        <v>45</v>
      </c>
      <c r="C25" s="2">
        <v>7892</v>
      </c>
      <c r="D25" s="2">
        <v>862.24</v>
      </c>
      <c r="E25" s="3">
        <f t="shared" si="0"/>
        <v>0.65569581749049433</v>
      </c>
    </row>
    <row r="26" spans="2:5" x14ac:dyDescent="0.25">
      <c r="B26" s="6" t="s">
        <v>3</v>
      </c>
      <c r="C26" s="2">
        <v>14648</v>
      </c>
      <c r="D26" s="2">
        <v>957.42</v>
      </c>
      <c r="E26" s="3">
        <f t="shared" si="0"/>
        <v>0.72807604562737638</v>
      </c>
    </row>
    <row r="27" spans="2:5" x14ac:dyDescent="0.25">
      <c r="B27" s="6" t="s">
        <v>4</v>
      </c>
      <c r="C27" s="7">
        <v>407522</v>
      </c>
      <c r="D27" s="7">
        <v>590.16</v>
      </c>
      <c r="E27" s="4">
        <f t="shared" si="0"/>
        <v>0.44879087452471478</v>
      </c>
    </row>
    <row r="28" spans="2:5" x14ac:dyDescent="0.25">
      <c r="B28" s="6" t="s">
        <v>5</v>
      </c>
      <c r="C28" s="2">
        <v>221593</v>
      </c>
      <c r="D28" s="2">
        <v>426.39</v>
      </c>
      <c r="E28" s="3">
        <f t="shared" si="0"/>
        <v>0.3242509505703422</v>
      </c>
    </row>
    <row r="29" spans="2:5" x14ac:dyDescent="0.25">
      <c r="B29" s="6" t="s">
        <v>6</v>
      </c>
      <c r="C29" s="2">
        <v>93747</v>
      </c>
      <c r="D29" s="2">
        <v>718.11</v>
      </c>
      <c r="E29" s="3">
        <f t="shared" si="0"/>
        <v>0.5460912547528517</v>
      </c>
    </row>
    <row r="30" spans="2:5" x14ac:dyDescent="0.25">
      <c r="B30" s="6" t="s">
        <v>7</v>
      </c>
      <c r="C30" s="2">
        <v>92182</v>
      </c>
      <c r="D30" s="2">
        <v>853.74</v>
      </c>
      <c r="E30" s="3">
        <f t="shared" si="0"/>
        <v>0.64923193916349808</v>
      </c>
    </row>
    <row r="33" spans="2:4" ht="40.5" customHeight="1" x14ac:dyDescent="0.25">
      <c r="B33" s="91" t="s">
        <v>53</v>
      </c>
      <c r="C33" s="91"/>
      <c r="D33" s="74">
        <v>1315</v>
      </c>
    </row>
    <row r="34" spans="2:4" x14ac:dyDescent="0.25">
      <c r="D34" s="15" t="s">
        <v>51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9"/>
  <sheetViews>
    <sheetView workbookViewId="0"/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0" t="s">
        <v>19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srpanj 2024. (isplata u kolovozu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lipanj 2024.</v>
      </c>
    </row>
    <row r="7" spans="2:29" x14ac:dyDescent="0.25">
      <c r="B7" s="6" t="s">
        <v>10</v>
      </c>
      <c r="C7" s="2">
        <v>25252</v>
      </c>
      <c r="D7" s="12">
        <v>640.72789600823694</v>
      </c>
      <c r="E7" s="3">
        <f t="shared" ref="E7:E16" si="0">D7/$D$19</f>
        <v>0.4872455482952372</v>
      </c>
      <c r="G7" s="69"/>
      <c r="H7" s="1"/>
    </row>
    <row r="8" spans="2:29" x14ac:dyDescent="0.25">
      <c r="B8" s="6">
        <v>42</v>
      </c>
      <c r="C8" s="2">
        <v>10639</v>
      </c>
      <c r="D8" s="2">
        <v>668.43</v>
      </c>
      <c r="E8" s="3">
        <f t="shared" si="0"/>
        <v>0.50831178707224334</v>
      </c>
    </row>
    <row r="9" spans="2:29" x14ac:dyDescent="0.25">
      <c r="B9" s="6">
        <v>43</v>
      </c>
      <c r="C9" s="2">
        <v>5989</v>
      </c>
      <c r="D9" s="2">
        <v>698.07</v>
      </c>
      <c r="E9" s="3">
        <f t="shared" si="0"/>
        <v>0.53085171102661599</v>
      </c>
    </row>
    <row r="10" spans="2:29" x14ac:dyDescent="0.25">
      <c r="B10" s="6">
        <v>44</v>
      </c>
      <c r="C10" s="2">
        <v>3576</v>
      </c>
      <c r="D10" s="2">
        <v>728.98</v>
      </c>
      <c r="E10" s="3">
        <f t="shared" si="0"/>
        <v>0.55435741444866926</v>
      </c>
    </row>
    <row r="11" spans="2:29" x14ac:dyDescent="0.25">
      <c r="B11" s="6">
        <v>45</v>
      </c>
      <c r="C11" s="2">
        <v>2123</v>
      </c>
      <c r="D11" s="2">
        <v>751.23</v>
      </c>
      <c r="E11" s="3">
        <f t="shared" si="0"/>
        <v>0.57127756653992401</v>
      </c>
    </row>
    <row r="12" spans="2:29" x14ac:dyDescent="0.25">
      <c r="B12" s="6" t="s">
        <v>3</v>
      </c>
      <c r="C12" s="2">
        <v>1899</v>
      </c>
      <c r="D12" s="2">
        <v>768.22</v>
      </c>
      <c r="E12" s="3">
        <f t="shared" si="0"/>
        <v>0.58419771863117875</v>
      </c>
    </row>
    <row r="13" spans="2:29" x14ac:dyDescent="0.25">
      <c r="B13" s="6" t="s">
        <v>4</v>
      </c>
      <c r="C13" s="48">
        <v>49478</v>
      </c>
      <c r="D13" s="48">
        <v>669.64</v>
      </c>
      <c r="E13" s="4">
        <f t="shared" si="0"/>
        <v>0.50923193916349807</v>
      </c>
    </row>
    <row r="14" spans="2:29" x14ac:dyDescent="0.25">
      <c r="B14" s="6" t="s">
        <v>5</v>
      </c>
      <c r="C14" s="2">
        <v>278</v>
      </c>
      <c r="D14" s="2">
        <v>536.72</v>
      </c>
      <c r="E14" s="3">
        <f t="shared" si="0"/>
        <v>0.40815209125475288</v>
      </c>
    </row>
    <row r="15" spans="2:29" x14ac:dyDescent="0.25">
      <c r="B15" s="6" t="s">
        <v>6</v>
      </c>
      <c r="C15" s="2">
        <v>29</v>
      </c>
      <c r="D15" s="2">
        <v>672.96</v>
      </c>
      <c r="E15" s="3">
        <f t="shared" si="0"/>
        <v>0.51175665399239545</v>
      </c>
    </row>
    <row r="16" spans="2:29" x14ac:dyDescent="0.25">
      <c r="B16" s="6" t="s">
        <v>7</v>
      </c>
      <c r="C16" s="2">
        <v>49171</v>
      </c>
      <c r="D16" s="2">
        <v>670.39</v>
      </c>
      <c r="E16" s="3">
        <f t="shared" si="0"/>
        <v>0.50980228136882133</v>
      </c>
    </row>
    <row r="19" spans="2:4" ht="44.25" customHeight="1" x14ac:dyDescent="0.25">
      <c r="B19" s="91" t="str">
        <f>'starosna mirovina BMU'!B33:C33</f>
        <v>Prosječna mjesečna isplaćena netoplaća Republike Hrvatske za lipanj 2024. u eurima (EUR) (izvor: DZS)</v>
      </c>
      <c r="C19" s="91"/>
      <c r="D19" s="49">
        <f>'starosna mirovina BMU'!D33</f>
        <v>1315</v>
      </c>
    </row>
  </sheetData>
  <mergeCells count="2">
    <mergeCell ref="B2:E2"/>
    <mergeCell ref="B19:C19"/>
  </mergeCells>
  <conditionalFormatting sqref="E7:E12 E14:E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 E14:E16</xm:sqref>
        </x14:conditionalFormatting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2" t="s">
        <v>20</v>
      </c>
      <c r="C2" s="92"/>
      <c r="D2" s="92"/>
      <c r="E2" s="9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srpanj 2024. (isplata u kolovozu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lipanj 2024.</v>
      </c>
    </row>
    <row r="7" spans="2:29" x14ac:dyDescent="0.25">
      <c r="B7" s="6" t="s">
        <v>9</v>
      </c>
      <c r="C7" s="2">
        <v>17754</v>
      </c>
      <c r="D7" s="12">
        <v>346.06951503886449</v>
      </c>
      <c r="E7" s="3">
        <f t="shared" ref="E7:E30" si="0">D7/$D$33</f>
        <v>0.26317073386985895</v>
      </c>
    </row>
    <row r="8" spans="2:29" x14ac:dyDescent="0.25">
      <c r="B8" s="6" t="s">
        <v>1</v>
      </c>
      <c r="C8" s="2">
        <v>15010</v>
      </c>
      <c r="D8" s="2">
        <v>475.55</v>
      </c>
      <c r="E8" s="3">
        <f t="shared" si="0"/>
        <v>0.36163498098859315</v>
      </c>
      <c r="I8" s="82"/>
    </row>
    <row r="9" spans="2:29" x14ac:dyDescent="0.25">
      <c r="B9" s="6" t="s">
        <v>2</v>
      </c>
      <c r="C9" s="2">
        <v>16618</v>
      </c>
      <c r="D9" s="2">
        <v>561.52</v>
      </c>
      <c r="E9" s="3">
        <f t="shared" si="0"/>
        <v>0.42701140684410643</v>
      </c>
    </row>
    <row r="10" spans="2:29" x14ac:dyDescent="0.25">
      <c r="B10" s="6">
        <v>30</v>
      </c>
      <c r="C10" s="2">
        <v>3114</v>
      </c>
      <c r="D10" s="2">
        <v>600.80999999999995</v>
      </c>
      <c r="E10" s="3">
        <f t="shared" si="0"/>
        <v>0.45688973384030412</v>
      </c>
    </row>
    <row r="11" spans="2:29" x14ac:dyDescent="0.25">
      <c r="B11" s="6">
        <v>31</v>
      </c>
      <c r="C11" s="2">
        <v>2576</v>
      </c>
      <c r="D11" s="2">
        <v>605.80999999999995</v>
      </c>
      <c r="E11" s="3">
        <f t="shared" si="0"/>
        <v>0.46069201520912545</v>
      </c>
    </row>
    <row r="12" spans="2:29" x14ac:dyDescent="0.25">
      <c r="B12" s="6">
        <v>32</v>
      </c>
      <c r="C12" s="2">
        <v>2252</v>
      </c>
      <c r="D12" s="2">
        <v>613.52</v>
      </c>
      <c r="E12" s="3">
        <f t="shared" si="0"/>
        <v>0.46655513307984792</v>
      </c>
    </row>
    <row r="13" spans="2:29" x14ac:dyDescent="0.25">
      <c r="B13" s="6">
        <v>33</v>
      </c>
      <c r="C13" s="2">
        <v>1890</v>
      </c>
      <c r="D13" s="2">
        <v>633.62</v>
      </c>
      <c r="E13" s="3">
        <f t="shared" si="0"/>
        <v>0.4818403041825095</v>
      </c>
    </row>
    <row r="14" spans="2:29" x14ac:dyDescent="0.25">
      <c r="B14" s="6">
        <v>34</v>
      </c>
      <c r="C14" s="2">
        <v>1445</v>
      </c>
      <c r="D14" s="2">
        <v>627.62</v>
      </c>
      <c r="E14" s="3">
        <f t="shared" si="0"/>
        <v>0.47727756653992398</v>
      </c>
    </row>
    <row r="15" spans="2:29" x14ac:dyDescent="0.25">
      <c r="B15" s="6">
        <v>35</v>
      </c>
      <c r="C15" s="2">
        <v>1178</v>
      </c>
      <c r="D15" s="2">
        <v>624.95000000000005</v>
      </c>
      <c r="E15" s="3">
        <f t="shared" si="0"/>
        <v>0.47524714828897341</v>
      </c>
    </row>
    <row r="16" spans="2:29" x14ac:dyDescent="0.25">
      <c r="B16" s="6">
        <v>36</v>
      </c>
      <c r="C16" s="2">
        <v>856</v>
      </c>
      <c r="D16" s="2">
        <v>641.66999999999996</v>
      </c>
      <c r="E16" s="3">
        <f t="shared" si="0"/>
        <v>0.48796197718631174</v>
      </c>
    </row>
    <row r="17" spans="2:10" x14ac:dyDescent="0.25">
      <c r="B17" s="6">
        <v>37</v>
      </c>
      <c r="C17" s="2">
        <v>643</v>
      </c>
      <c r="D17" s="2">
        <v>621.29999999999995</v>
      </c>
      <c r="E17" s="3">
        <f t="shared" si="0"/>
        <v>0.47247148288973378</v>
      </c>
    </row>
    <row r="18" spans="2:10" x14ac:dyDescent="0.25">
      <c r="B18" s="6">
        <v>38</v>
      </c>
      <c r="C18" s="2">
        <v>480</v>
      </c>
      <c r="D18" s="2">
        <v>648.21</v>
      </c>
      <c r="E18" s="3">
        <f t="shared" si="0"/>
        <v>0.49293536121673004</v>
      </c>
    </row>
    <row r="19" spans="2:10" x14ac:dyDescent="0.25">
      <c r="B19" s="6">
        <v>39</v>
      </c>
      <c r="C19" s="2">
        <v>288</v>
      </c>
      <c r="D19" s="2">
        <v>652.61</v>
      </c>
      <c r="E19" s="3">
        <f t="shared" si="0"/>
        <v>0.49628136882129281</v>
      </c>
    </row>
    <row r="20" spans="2:10" x14ac:dyDescent="0.25">
      <c r="B20" s="6">
        <v>40</v>
      </c>
      <c r="C20" s="2">
        <v>232</v>
      </c>
      <c r="D20" s="2">
        <v>634.55999999999995</v>
      </c>
      <c r="E20" s="3">
        <f t="shared" si="0"/>
        <v>0.48255513307984788</v>
      </c>
    </row>
    <row r="21" spans="2:10" x14ac:dyDescent="0.25">
      <c r="B21" s="6">
        <v>41</v>
      </c>
      <c r="C21" s="2">
        <v>121</v>
      </c>
      <c r="D21" s="2">
        <v>656.58</v>
      </c>
      <c r="E21" s="3">
        <f t="shared" si="0"/>
        <v>0.49930038022813689</v>
      </c>
    </row>
    <row r="22" spans="2:10" x14ac:dyDescent="0.25">
      <c r="B22" s="6">
        <v>42</v>
      </c>
      <c r="C22" s="2">
        <v>55</v>
      </c>
      <c r="D22" s="2">
        <v>680.16</v>
      </c>
      <c r="E22" s="3">
        <f t="shared" si="0"/>
        <v>0.51723193916349808</v>
      </c>
    </row>
    <row r="23" spans="2:10" x14ac:dyDescent="0.25">
      <c r="B23" s="6">
        <v>43</v>
      </c>
      <c r="C23" s="2">
        <v>43</v>
      </c>
      <c r="D23" s="2">
        <v>667.47</v>
      </c>
      <c r="E23" s="3">
        <f t="shared" si="0"/>
        <v>0.50758174904942965</v>
      </c>
    </row>
    <row r="24" spans="2:10" x14ac:dyDescent="0.25">
      <c r="B24" s="6">
        <v>44</v>
      </c>
      <c r="C24" s="2">
        <v>26</v>
      </c>
      <c r="D24" s="2">
        <v>697.82</v>
      </c>
      <c r="E24" s="3">
        <f t="shared" si="0"/>
        <v>0.53066159695817494</v>
      </c>
    </row>
    <row r="25" spans="2:10" x14ac:dyDescent="0.25">
      <c r="B25" s="6">
        <v>45</v>
      </c>
      <c r="C25" s="2">
        <v>13</v>
      </c>
      <c r="D25" s="12">
        <v>698.8</v>
      </c>
      <c r="E25" s="3">
        <f t="shared" si="0"/>
        <v>0.53140684410646388</v>
      </c>
    </row>
    <row r="26" spans="2:10" x14ac:dyDescent="0.25">
      <c r="B26" s="6" t="s">
        <v>3</v>
      </c>
      <c r="C26" s="2">
        <v>16</v>
      </c>
      <c r="D26" s="2">
        <v>716.91</v>
      </c>
      <c r="E26" s="3">
        <f t="shared" si="0"/>
        <v>0.54517870722433459</v>
      </c>
    </row>
    <row r="27" spans="2:10" x14ac:dyDescent="0.25">
      <c r="B27" s="6" t="s">
        <v>4</v>
      </c>
      <c r="C27" s="7">
        <v>64610</v>
      </c>
      <c r="D27" s="70">
        <v>496</v>
      </c>
      <c r="E27" s="4">
        <f t="shared" si="0"/>
        <v>0.37718631178707224</v>
      </c>
      <c r="J27" s="1"/>
    </row>
    <row r="28" spans="2:10" x14ac:dyDescent="0.25">
      <c r="B28" s="6" t="s">
        <v>5</v>
      </c>
      <c r="C28" s="2">
        <v>60659</v>
      </c>
      <c r="D28" s="2">
        <v>486.84</v>
      </c>
      <c r="E28" s="3">
        <f t="shared" si="0"/>
        <v>0.37022053231939162</v>
      </c>
    </row>
    <row r="29" spans="2:10" x14ac:dyDescent="0.25">
      <c r="B29" s="6" t="s">
        <v>6</v>
      </c>
      <c r="C29" s="2">
        <v>3445</v>
      </c>
      <c r="D29" s="2">
        <v>633.98</v>
      </c>
      <c r="E29" s="3">
        <f t="shared" si="0"/>
        <v>0.48211406844106464</v>
      </c>
    </row>
    <row r="30" spans="2:10" x14ac:dyDescent="0.25">
      <c r="B30" s="6" t="s">
        <v>7</v>
      </c>
      <c r="C30" s="2">
        <v>506</v>
      </c>
      <c r="D30" s="2">
        <v>655.08000000000004</v>
      </c>
      <c r="E30" s="3">
        <f t="shared" si="0"/>
        <v>0.49815969581749053</v>
      </c>
    </row>
    <row r="33" spans="2:4" ht="46.5" customHeight="1" x14ac:dyDescent="0.25">
      <c r="B33" s="91" t="str">
        <f>'starosna mirovina BMU'!B33:C33</f>
        <v>Prosječna mjesečna isplaćena netoplaća Republike Hrvatske za lipanj 2024. u eurima (EUR) (izvor: DZS)</v>
      </c>
      <c r="C33" s="91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zoomScaleNormal="100"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  <col min="9" max="9" width="12" bestFit="1" customWidth="1"/>
  </cols>
  <sheetData>
    <row r="2" spans="2:5" ht="49.5" customHeight="1" x14ac:dyDescent="0.25">
      <c r="B2" s="90" t="s">
        <v>17</v>
      </c>
      <c r="C2" s="90"/>
      <c r="D2" s="90"/>
      <c r="E2" s="90"/>
    </row>
    <row r="3" spans="2:5" ht="18.75" customHeight="1" x14ac:dyDescent="0.25">
      <c r="B3" s="93" t="s">
        <v>18</v>
      </c>
      <c r="C3" s="93"/>
      <c r="D3" s="93"/>
      <c r="E3" s="94"/>
    </row>
    <row r="4" spans="2:5" x14ac:dyDescent="0.25">
      <c r="C4" s="11"/>
      <c r="D4" s="11"/>
    </row>
    <row r="6" spans="2:5" x14ac:dyDescent="0.25">
      <c r="B6" t="str">
        <f>'starosna prevedena iz inv.BMU'!B5</f>
        <v>za srpanj 2024. (isplata u kolovozu 2024.)</v>
      </c>
    </row>
    <row r="7" spans="2:5" ht="36" x14ac:dyDescent="0.25">
      <c r="B7" s="5" t="s">
        <v>11</v>
      </c>
      <c r="C7" s="5" t="s">
        <v>0</v>
      </c>
      <c r="D7" s="5" t="s">
        <v>8</v>
      </c>
      <c r="E7" s="5" t="str">
        <f>'starosna mirovina BMU'!E6</f>
        <v>udio u prosječnoj netoplaći za lipanj 2024.</v>
      </c>
    </row>
    <row r="8" spans="2:5" x14ac:dyDescent="0.25">
      <c r="B8" s="6" t="s">
        <v>9</v>
      </c>
      <c r="C8" s="2">
        <v>79109</v>
      </c>
      <c r="D8" s="12">
        <v>287.86682476077311</v>
      </c>
      <c r="E8" s="3">
        <f t="shared" ref="E8:E31" si="0">D8/$D$34</f>
        <v>0.21891013289792632</v>
      </c>
    </row>
    <row r="9" spans="2:5" x14ac:dyDescent="0.25">
      <c r="B9" s="6" t="s">
        <v>1</v>
      </c>
      <c r="C9" s="2">
        <v>62083</v>
      </c>
      <c r="D9" s="2">
        <v>363.79</v>
      </c>
      <c r="E9" s="3">
        <f t="shared" si="0"/>
        <v>0.27664638783269963</v>
      </c>
    </row>
    <row r="10" spans="2:5" x14ac:dyDescent="0.25">
      <c r="B10" s="6" t="s">
        <v>2</v>
      </c>
      <c r="C10" s="2">
        <v>65926</v>
      </c>
      <c r="D10" s="2">
        <v>459.82</v>
      </c>
      <c r="E10" s="3">
        <f t="shared" si="0"/>
        <v>0.34967300380228139</v>
      </c>
    </row>
    <row r="11" spans="2:5" x14ac:dyDescent="0.25">
      <c r="B11" s="6">
        <v>30</v>
      </c>
      <c r="C11" s="2">
        <v>24220</v>
      </c>
      <c r="D11" s="2">
        <v>544.19000000000005</v>
      </c>
      <c r="E11" s="3">
        <f t="shared" si="0"/>
        <v>0.41383269961977193</v>
      </c>
    </row>
    <row r="12" spans="2:5" x14ac:dyDescent="0.25">
      <c r="B12" s="6">
        <v>31</v>
      </c>
      <c r="C12" s="2">
        <v>15667</v>
      </c>
      <c r="D12" s="2">
        <v>562.73</v>
      </c>
      <c r="E12" s="3">
        <f t="shared" si="0"/>
        <v>0.42793155893536122</v>
      </c>
    </row>
    <row r="13" spans="2:5" x14ac:dyDescent="0.25">
      <c r="B13" s="6">
        <v>32</v>
      </c>
      <c r="C13" s="2">
        <v>14476</v>
      </c>
      <c r="D13" s="2">
        <v>572.71</v>
      </c>
      <c r="E13" s="3">
        <f t="shared" si="0"/>
        <v>0.43552091254752856</v>
      </c>
    </row>
    <row r="14" spans="2:5" x14ac:dyDescent="0.25">
      <c r="B14" s="6">
        <v>33</v>
      </c>
      <c r="C14" s="2">
        <v>12648</v>
      </c>
      <c r="D14" s="2">
        <v>594.57000000000005</v>
      </c>
      <c r="E14" s="3">
        <f t="shared" si="0"/>
        <v>0.45214448669201524</v>
      </c>
    </row>
    <row r="15" spans="2:5" x14ac:dyDescent="0.25">
      <c r="B15" s="6">
        <v>34</v>
      </c>
      <c r="C15" s="2">
        <v>9880</v>
      </c>
      <c r="D15" s="2">
        <v>627.23</v>
      </c>
      <c r="E15" s="3">
        <f t="shared" si="0"/>
        <v>0.47698098859315591</v>
      </c>
    </row>
    <row r="16" spans="2:5" x14ac:dyDescent="0.25">
      <c r="B16" s="6">
        <v>35</v>
      </c>
      <c r="C16" s="2">
        <v>45732</v>
      </c>
      <c r="D16" s="2">
        <v>635.46</v>
      </c>
      <c r="E16" s="3">
        <f t="shared" si="0"/>
        <v>0.48323954372623579</v>
      </c>
    </row>
    <row r="17" spans="2:5" x14ac:dyDescent="0.25">
      <c r="B17" s="6">
        <v>36</v>
      </c>
      <c r="C17" s="2">
        <v>15233</v>
      </c>
      <c r="D17" s="2">
        <v>676.56</v>
      </c>
      <c r="E17" s="3">
        <f t="shared" si="0"/>
        <v>0.51449429657794676</v>
      </c>
    </row>
    <row r="18" spans="2:5" x14ac:dyDescent="0.25">
      <c r="B18" s="6">
        <v>37</v>
      </c>
      <c r="C18" s="2">
        <v>13154</v>
      </c>
      <c r="D18" s="2">
        <v>713.68</v>
      </c>
      <c r="E18" s="3">
        <f t="shared" si="0"/>
        <v>0.54272243346007598</v>
      </c>
    </row>
    <row r="19" spans="2:5" x14ac:dyDescent="0.25">
      <c r="B19" s="6">
        <v>38</v>
      </c>
      <c r="C19" s="2">
        <v>12503</v>
      </c>
      <c r="D19" s="2">
        <v>755.08</v>
      </c>
      <c r="E19" s="3">
        <f t="shared" si="0"/>
        <v>0.57420532319391637</v>
      </c>
    </row>
    <row r="20" spans="2:5" x14ac:dyDescent="0.25">
      <c r="B20" s="6">
        <v>39</v>
      </c>
      <c r="C20" s="2">
        <v>11689</v>
      </c>
      <c r="D20" s="2">
        <v>797.58</v>
      </c>
      <c r="E20" s="3">
        <f t="shared" si="0"/>
        <v>0.60652471482889736</v>
      </c>
    </row>
    <row r="21" spans="2:5" x14ac:dyDescent="0.25">
      <c r="B21" s="6">
        <v>40</v>
      </c>
      <c r="C21" s="2">
        <v>27902</v>
      </c>
      <c r="D21" s="2">
        <v>780.05</v>
      </c>
      <c r="E21" s="3">
        <f t="shared" si="0"/>
        <v>0.59319391634980989</v>
      </c>
    </row>
    <row r="22" spans="2:5" x14ac:dyDescent="0.25">
      <c r="B22" s="6">
        <v>41</v>
      </c>
      <c r="C22" s="2">
        <v>37315</v>
      </c>
      <c r="D22" s="2">
        <v>685.59</v>
      </c>
      <c r="E22" s="3">
        <f t="shared" si="0"/>
        <v>0.5213612167300381</v>
      </c>
    </row>
    <row r="23" spans="2:5" x14ac:dyDescent="0.25">
      <c r="B23" s="6">
        <v>42</v>
      </c>
      <c r="C23" s="2">
        <v>20419</v>
      </c>
      <c r="D23" s="2">
        <v>727.54</v>
      </c>
      <c r="E23" s="3">
        <f t="shared" si="0"/>
        <v>0.55326235741444862</v>
      </c>
    </row>
    <row r="24" spans="2:5" x14ac:dyDescent="0.25">
      <c r="B24" s="6">
        <v>43</v>
      </c>
      <c r="C24" s="2">
        <v>15091</v>
      </c>
      <c r="D24" s="2">
        <v>758.34</v>
      </c>
      <c r="E24" s="3">
        <f t="shared" si="0"/>
        <v>0.57668441064638787</v>
      </c>
    </row>
    <row r="25" spans="2:5" x14ac:dyDescent="0.25">
      <c r="B25" s="6">
        <v>44</v>
      </c>
      <c r="C25" s="2">
        <v>11425</v>
      </c>
      <c r="D25" s="2">
        <v>790.15</v>
      </c>
      <c r="E25" s="3">
        <f t="shared" si="0"/>
        <v>0.60087452471482883</v>
      </c>
    </row>
    <row r="26" spans="2:5" x14ac:dyDescent="0.25">
      <c r="B26" s="6">
        <v>45</v>
      </c>
      <c r="C26" s="2">
        <v>9557</v>
      </c>
      <c r="D26" s="2">
        <v>808.13</v>
      </c>
      <c r="E26" s="3">
        <f t="shared" si="0"/>
        <v>0.61454752851711025</v>
      </c>
    </row>
    <row r="27" spans="2:5" x14ac:dyDescent="0.25">
      <c r="B27" s="6" t="s">
        <v>3</v>
      </c>
      <c r="C27" s="2">
        <v>15515</v>
      </c>
      <c r="D27" s="2">
        <v>897.91</v>
      </c>
      <c r="E27" s="3">
        <f t="shared" si="0"/>
        <v>0.68282129277566539</v>
      </c>
    </row>
    <row r="28" spans="2:5" x14ac:dyDescent="0.25">
      <c r="B28" s="6" t="s">
        <v>4</v>
      </c>
      <c r="C28" s="7">
        <v>519544</v>
      </c>
      <c r="D28" s="7">
        <v>561.12</v>
      </c>
      <c r="E28" s="4">
        <f t="shared" si="0"/>
        <v>0.42670722433460079</v>
      </c>
    </row>
    <row r="29" spans="2:5" x14ac:dyDescent="0.25">
      <c r="B29" s="6" t="s">
        <v>5</v>
      </c>
      <c r="C29" s="2">
        <v>284009</v>
      </c>
      <c r="D29" s="2">
        <v>421.38</v>
      </c>
      <c r="E29" s="3">
        <f t="shared" si="0"/>
        <v>0.32044106463878325</v>
      </c>
    </row>
    <row r="30" spans="2:5" x14ac:dyDescent="0.25">
      <c r="B30" s="6" t="s">
        <v>6</v>
      </c>
      <c r="C30" s="2">
        <v>98311</v>
      </c>
      <c r="D30" s="2">
        <v>686.78</v>
      </c>
      <c r="E30" s="3">
        <f t="shared" si="0"/>
        <v>0.52226615969581747</v>
      </c>
    </row>
    <row r="31" spans="2:5" x14ac:dyDescent="0.25">
      <c r="B31" s="6" t="s">
        <v>7</v>
      </c>
      <c r="C31" s="2">
        <v>137224</v>
      </c>
      <c r="D31" s="2">
        <v>760.29</v>
      </c>
      <c r="E31" s="3">
        <f t="shared" si="0"/>
        <v>0.57816730038022812</v>
      </c>
    </row>
    <row r="34" spans="2:4" ht="51" customHeight="1" x14ac:dyDescent="0.25">
      <c r="B34" s="95" t="str">
        <f>'starosna mirovina BMU'!B33:C33</f>
        <v>Prosječna mjesečna isplaćena netoplaća Republike Hrvatske za lipanj 2024. u eurima (EUR) (izvor: DZS)</v>
      </c>
      <c r="C34" s="96"/>
      <c r="D34" s="49">
        <f>'starosna mirovina BMU'!D33</f>
        <v>1315</v>
      </c>
    </row>
  </sheetData>
  <mergeCells count="3">
    <mergeCell ref="B2:E2"/>
    <mergeCell ref="B3:E3"/>
    <mergeCell ref="B34:C34"/>
  </mergeCells>
  <conditionalFormatting sqref="E8:E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{89C67D4C-8C51-4FA9-9997-5614D88EF127}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67D4C-8C51-4FA9-9997-5614D88EF1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0" t="s">
        <v>13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srpanj 2024. (isplata u kolovozu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lipanj 2024.</v>
      </c>
    </row>
    <row r="7" spans="2:29" x14ac:dyDescent="0.25">
      <c r="B7" s="6" t="s">
        <v>9</v>
      </c>
      <c r="C7" s="2">
        <v>2132</v>
      </c>
      <c r="D7" s="12">
        <v>423.71</v>
      </c>
      <c r="E7" s="3">
        <f t="shared" ref="E7:E30" si="0">D7/$D$33</f>
        <v>0.322212927756654</v>
      </c>
    </row>
    <row r="8" spans="2:29" x14ac:dyDescent="0.25">
      <c r="B8" s="6" t="s">
        <v>1</v>
      </c>
      <c r="C8" s="2">
        <v>1</v>
      </c>
      <c r="D8" s="2">
        <v>420.85</v>
      </c>
      <c r="E8" s="3">
        <f t="shared" si="0"/>
        <v>0.32003802281368821</v>
      </c>
    </row>
    <row r="9" spans="2:29" x14ac:dyDescent="0.25">
      <c r="B9" s="6" t="s">
        <v>2</v>
      </c>
      <c r="C9" s="2">
        <v>4</v>
      </c>
      <c r="D9" s="2">
        <v>457.91</v>
      </c>
      <c r="E9" s="3">
        <f t="shared" si="0"/>
        <v>0.34822053231939165</v>
      </c>
    </row>
    <row r="10" spans="2:29" x14ac:dyDescent="0.25">
      <c r="B10" s="6">
        <v>30</v>
      </c>
      <c r="C10" s="2">
        <v>18140</v>
      </c>
      <c r="D10" s="2">
        <v>448.67</v>
      </c>
      <c r="E10" s="3">
        <f t="shared" si="0"/>
        <v>0.34119391634980989</v>
      </c>
    </row>
    <row r="11" spans="2:29" x14ac:dyDescent="0.25">
      <c r="B11" s="6">
        <v>31</v>
      </c>
      <c r="C11" s="2">
        <v>10283</v>
      </c>
      <c r="D11" s="2">
        <v>441.65</v>
      </c>
      <c r="E11" s="3">
        <f t="shared" si="0"/>
        <v>0.3358555133079848</v>
      </c>
    </row>
    <row r="12" spans="2:29" x14ac:dyDescent="0.25">
      <c r="B12" s="6">
        <v>32</v>
      </c>
      <c r="C12" s="2">
        <v>11064</v>
      </c>
      <c r="D12" s="2">
        <v>454.91</v>
      </c>
      <c r="E12" s="3">
        <f t="shared" si="0"/>
        <v>0.34593916349809889</v>
      </c>
    </row>
    <row r="13" spans="2:29" x14ac:dyDescent="0.25">
      <c r="B13" s="6">
        <v>33</v>
      </c>
      <c r="C13" s="2">
        <v>10176</v>
      </c>
      <c r="D13" s="2">
        <v>474.67</v>
      </c>
      <c r="E13" s="3">
        <f t="shared" si="0"/>
        <v>0.3609657794676806</v>
      </c>
    </row>
    <row r="14" spans="2:29" x14ac:dyDescent="0.25">
      <c r="B14" s="6">
        <v>34</v>
      </c>
      <c r="C14" s="2">
        <v>8262</v>
      </c>
      <c r="D14" s="2">
        <v>487.27</v>
      </c>
      <c r="E14" s="3">
        <f t="shared" si="0"/>
        <v>0.37054752851711026</v>
      </c>
    </row>
    <row r="15" spans="2:29" x14ac:dyDescent="0.25">
      <c r="B15" s="6">
        <v>35</v>
      </c>
      <c r="C15" s="2">
        <v>29169</v>
      </c>
      <c r="D15" s="2">
        <v>544.26</v>
      </c>
      <c r="E15" s="3">
        <f t="shared" si="0"/>
        <v>0.41388593155893533</v>
      </c>
    </row>
    <row r="16" spans="2:29" x14ac:dyDescent="0.25">
      <c r="B16" s="6">
        <v>36</v>
      </c>
      <c r="C16" s="2">
        <v>18572</v>
      </c>
      <c r="D16" s="2">
        <v>545.74</v>
      </c>
      <c r="E16" s="3">
        <f t="shared" si="0"/>
        <v>0.41501140684410648</v>
      </c>
    </row>
    <row r="17" spans="2:5" x14ac:dyDescent="0.25">
      <c r="B17" s="6">
        <v>37</v>
      </c>
      <c r="C17" s="2">
        <v>18056</v>
      </c>
      <c r="D17" s="2">
        <v>558.86</v>
      </c>
      <c r="E17" s="3">
        <f t="shared" si="0"/>
        <v>0.42498859315589355</v>
      </c>
    </row>
    <row r="18" spans="2:5" x14ac:dyDescent="0.25">
      <c r="B18" s="6">
        <v>38</v>
      </c>
      <c r="C18" s="2">
        <v>16752</v>
      </c>
      <c r="D18" s="2">
        <v>572.19000000000005</v>
      </c>
      <c r="E18" s="3">
        <f t="shared" si="0"/>
        <v>0.43512547528517115</v>
      </c>
    </row>
    <row r="19" spans="2:5" x14ac:dyDescent="0.25">
      <c r="B19" s="6">
        <v>39</v>
      </c>
      <c r="C19" s="2">
        <v>13834</v>
      </c>
      <c r="D19" s="2">
        <v>596.04</v>
      </c>
      <c r="E19" s="3">
        <f t="shared" si="0"/>
        <v>0.45326235741444865</v>
      </c>
    </row>
    <row r="20" spans="2:5" x14ac:dyDescent="0.25">
      <c r="B20" s="6">
        <v>40</v>
      </c>
      <c r="C20" s="2">
        <v>10975</v>
      </c>
      <c r="D20" s="2">
        <v>617.88</v>
      </c>
      <c r="E20" s="3">
        <f t="shared" si="0"/>
        <v>0.46987072243346006</v>
      </c>
    </row>
    <row r="21" spans="2:5" x14ac:dyDescent="0.25">
      <c r="B21" s="6">
        <v>41</v>
      </c>
      <c r="C21" s="2">
        <v>4717</v>
      </c>
      <c r="D21" s="2">
        <v>637.78</v>
      </c>
      <c r="E21" s="3">
        <f t="shared" si="0"/>
        <v>0.4850038022813688</v>
      </c>
    </row>
    <row r="22" spans="2:5" x14ac:dyDescent="0.25">
      <c r="B22" s="6">
        <v>42</v>
      </c>
      <c r="C22" s="2">
        <v>2244</v>
      </c>
      <c r="D22" s="2">
        <v>668.64</v>
      </c>
      <c r="E22" s="3">
        <f t="shared" si="0"/>
        <v>0.50847148288973387</v>
      </c>
    </row>
    <row r="23" spans="2:5" x14ac:dyDescent="0.25">
      <c r="B23" s="6">
        <v>43</v>
      </c>
      <c r="C23" s="2">
        <v>1205</v>
      </c>
      <c r="D23" s="2">
        <v>693.97</v>
      </c>
      <c r="E23" s="3">
        <f t="shared" si="0"/>
        <v>0.52773384030418258</v>
      </c>
    </row>
    <row r="24" spans="2:5" x14ac:dyDescent="0.25">
      <c r="B24" s="6">
        <v>44</v>
      </c>
      <c r="C24" s="2">
        <v>653</v>
      </c>
      <c r="D24" s="2">
        <v>718.91</v>
      </c>
      <c r="E24" s="3">
        <f t="shared" si="0"/>
        <v>0.5466996197718631</v>
      </c>
    </row>
    <row r="25" spans="2:5" x14ac:dyDescent="0.25">
      <c r="B25" s="6">
        <v>45</v>
      </c>
      <c r="C25" s="2">
        <v>287</v>
      </c>
      <c r="D25" s="2">
        <v>725.32</v>
      </c>
      <c r="E25" s="3">
        <f t="shared" si="0"/>
        <v>0.55157414448669206</v>
      </c>
    </row>
    <row r="26" spans="2:5" x14ac:dyDescent="0.25">
      <c r="B26" s="6" t="s">
        <v>3</v>
      </c>
      <c r="C26" s="2">
        <v>188</v>
      </c>
      <c r="D26" s="2">
        <v>755.17</v>
      </c>
      <c r="E26" s="3">
        <f t="shared" si="0"/>
        <v>0.57427376425855514</v>
      </c>
    </row>
    <row r="27" spans="2:5" x14ac:dyDescent="0.25">
      <c r="B27" s="6" t="s">
        <v>4</v>
      </c>
      <c r="C27" s="7">
        <v>176714</v>
      </c>
      <c r="D27" s="7">
        <v>533.92999999999995</v>
      </c>
      <c r="E27" s="4">
        <f t="shared" si="0"/>
        <v>0.40603041825095054</v>
      </c>
    </row>
    <row r="28" spans="2:5" x14ac:dyDescent="0.25">
      <c r="B28" s="6" t="s">
        <v>5</v>
      </c>
      <c r="C28" s="2">
        <v>60062</v>
      </c>
      <c r="D28" s="2">
        <v>457.44</v>
      </c>
      <c r="E28" s="3">
        <f t="shared" si="0"/>
        <v>0.34786311787072244</v>
      </c>
    </row>
    <row r="29" spans="2:5" x14ac:dyDescent="0.25">
      <c r="B29" s="6" t="s">
        <v>6</v>
      </c>
      <c r="C29" s="2">
        <v>96383</v>
      </c>
      <c r="D29" s="2">
        <v>559.57000000000005</v>
      </c>
      <c r="E29" s="3">
        <f t="shared" si="0"/>
        <v>0.42552851711026618</v>
      </c>
    </row>
    <row r="30" spans="2:5" x14ac:dyDescent="0.25">
      <c r="B30" s="6" t="s">
        <v>7</v>
      </c>
      <c r="C30" s="2">
        <v>20269</v>
      </c>
      <c r="D30" s="2">
        <v>638.70000000000005</v>
      </c>
      <c r="E30" s="3">
        <f t="shared" si="0"/>
        <v>0.48570342205323197</v>
      </c>
    </row>
    <row r="33" spans="2:4" ht="51.75" customHeight="1" x14ac:dyDescent="0.25">
      <c r="B33" s="91" t="str">
        <f>'starosna mirovina BMU'!B33:C33</f>
        <v>Prosječna mjesečna isplaćena netoplaća Republike Hrvatske za lipanj 2024. u eurima (EUR) (izvor: DZS)</v>
      </c>
      <c r="C33" s="91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2" t="s">
        <v>21</v>
      </c>
      <c r="C2" s="92"/>
      <c r="D2" s="92"/>
      <c r="E2" s="9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srpanj 2024. (isplata u kolovozu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lipanj 2024.</v>
      </c>
    </row>
    <row r="7" spans="2:29" x14ac:dyDescent="0.25">
      <c r="B7" s="6" t="s">
        <v>9</v>
      </c>
      <c r="C7" s="2">
        <v>0</v>
      </c>
      <c r="D7" s="12">
        <v>0</v>
      </c>
      <c r="E7" s="3">
        <f t="shared" ref="E7:E30" si="0">D7/$D$33</f>
        <v>0</v>
      </c>
    </row>
    <row r="8" spans="2:29" x14ac:dyDescent="0.25">
      <c r="B8" s="6" t="s">
        <v>1</v>
      </c>
      <c r="C8" s="2">
        <v>0</v>
      </c>
      <c r="D8" s="12">
        <v>0</v>
      </c>
      <c r="E8" s="3">
        <f t="shared" si="0"/>
        <v>0</v>
      </c>
    </row>
    <row r="9" spans="2:29" x14ac:dyDescent="0.25">
      <c r="B9" s="6" t="s">
        <v>2</v>
      </c>
      <c r="C9" s="2">
        <v>1</v>
      </c>
      <c r="D9" s="2">
        <v>505.24</v>
      </c>
      <c r="E9" s="3">
        <f t="shared" si="0"/>
        <v>0.384212927756654</v>
      </c>
    </row>
    <row r="10" spans="2:29" x14ac:dyDescent="0.25">
      <c r="B10" s="6">
        <v>30</v>
      </c>
      <c r="C10" s="2">
        <v>0</v>
      </c>
      <c r="D10" s="12">
        <v>0</v>
      </c>
      <c r="E10" s="3">
        <f t="shared" si="0"/>
        <v>0</v>
      </c>
    </row>
    <row r="11" spans="2:29" x14ac:dyDescent="0.25">
      <c r="B11" s="6">
        <v>31</v>
      </c>
      <c r="C11" s="2">
        <v>13</v>
      </c>
      <c r="D11" s="2">
        <v>425.2</v>
      </c>
      <c r="E11" s="3">
        <f t="shared" si="0"/>
        <v>0.32334600760456272</v>
      </c>
    </row>
    <row r="12" spans="2:29" x14ac:dyDescent="0.25">
      <c r="B12" s="6">
        <v>32</v>
      </c>
      <c r="C12" s="2">
        <v>46</v>
      </c>
      <c r="D12" s="2">
        <v>444.77</v>
      </c>
      <c r="E12" s="3">
        <f t="shared" si="0"/>
        <v>0.33822813688212927</v>
      </c>
    </row>
    <row r="13" spans="2:29" x14ac:dyDescent="0.25">
      <c r="B13" s="6">
        <v>33</v>
      </c>
      <c r="C13" s="2">
        <v>40</v>
      </c>
      <c r="D13" s="2">
        <v>443.79</v>
      </c>
      <c r="E13" s="3">
        <f t="shared" si="0"/>
        <v>0.33748288973384033</v>
      </c>
    </row>
    <row r="14" spans="2:29" x14ac:dyDescent="0.25">
      <c r="B14" s="6">
        <v>34</v>
      </c>
      <c r="C14" s="2">
        <v>21</v>
      </c>
      <c r="D14" s="2">
        <v>468.08</v>
      </c>
      <c r="E14" s="3">
        <f t="shared" si="0"/>
        <v>0.35595437262357416</v>
      </c>
    </row>
    <row r="15" spans="2:29" x14ac:dyDescent="0.25">
      <c r="B15" s="6">
        <v>35</v>
      </c>
      <c r="C15" s="2">
        <v>93</v>
      </c>
      <c r="D15" s="2">
        <v>546.79</v>
      </c>
      <c r="E15" s="3">
        <f t="shared" si="0"/>
        <v>0.41580988593155893</v>
      </c>
    </row>
    <row r="16" spans="2:29" x14ac:dyDescent="0.25">
      <c r="B16" s="6">
        <v>36</v>
      </c>
      <c r="C16" s="2">
        <v>56</v>
      </c>
      <c r="D16" s="2">
        <v>541.80999999999995</v>
      </c>
      <c r="E16" s="3">
        <f t="shared" si="0"/>
        <v>0.41202281368821286</v>
      </c>
    </row>
    <row r="17" spans="2:5" x14ac:dyDescent="0.25">
      <c r="B17" s="6">
        <v>37</v>
      </c>
      <c r="C17" s="2">
        <v>48</v>
      </c>
      <c r="D17" s="2">
        <v>552.19000000000005</v>
      </c>
      <c r="E17" s="3">
        <f t="shared" si="0"/>
        <v>0.41991634980988596</v>
      </c>
    </row>
    <row r="18" spans="2:5" x14ac:dyDescent="0.25">
      <c r="B18" s="6">
        <v>38</v>
      </c>
      <c r="C18" s="2">
        <v>26</v>
      </c>
      <c r="D18" s="2">
        <v>596.57000000000005</v>
      </c>
      <c r="E18" s="3">
        <f t="shared" si="0"/>
        <v>0.45366539923954374</v>
      </c>
    </row>
    <row r="19" spans="2:5" x14ac:dyDescent="0.25">
      <c r="B19" s="6">
        <v>39</v>
      </c>
      <c r="C19" s="2">
        <v>20</v>
      </c>
      <c r="D19" s="2">
        <v>609.79</v>
      </c>
      <c r="E19" s="3">
        <f t="shared" si="0"/>
        <v>0.46371863117870721</v>
      </c>
    </row>
    <row r="20" spans="2:5" x14ac:dyDescent="0.25">
      <c r="B20" s="6">
        <v>40</v>
      </c>
      <c r="C20" s="2">
        <v>10</v>
      </c>
      <c r="D20" s="2">
        <v>646.45000000000005</v>
      </c>
      <c r="E20" s="3">
        <f t="shared" si="0"/>
        <v>0.49159695817490495</v>
      </c>
    </row>
    <row r="21" spans="2:5" x14ac:dyDescent="0.25">
      <c r="B21" s="6">
        <v>41</v>
      </c>
      <c r="C21" s="2">
        <v>3</v>
      </c>
      <c r="D21" s="2">
        <v>673.87</v>
      </c>
      <c r="E21" s="3">
        <f t="shared" si="0"/>
        <v>0.51244866920152088</v>
      </c>
    </row>
    <row r="22" spans="2:5" x14ac:dyDescent="0.25">
      <c r="B22" s="6">
        <v>42</v>
      </c>
      <c r="C22" s="2">
        <v>4</v>
      </c>
      <c r="D22" s="2">
        <v>673.89</v>
      </c>
      <c r="E22" s="3">
        <f t="shared" si="0"/>
        <v>0.51246387832699614</v>
      </c>
    </row>
    <row r="23" spans="2:5" x14ac:dyDescent="0.25">
      <c r="B23" s="6">
        <v>43</v>
      </c>
      <c r="C23" s="2">
        <v>2</v>
      </c>
      <c r="D23" s="2">
        <v>760.84</v>
      </c>
      <c r="E23" s="3">
        <f t="shared" si="0"/>
        <v>0.57858555133079848</v>
      </c>
    </row>
    <row r="24" spans="2:5" x14ac:dyDescent="0.25">
      <c r="B24" s="6">
        <v>44</v>
      </c>
      <c r="C24" s="2">
        <v>0</v>
      </c>
      <c r="D24" s="12">
        <v>0</v>
      </c>
      <c r="E24" s="3">
        <f t="shared" si="0"/>
        <v>0</v>
      </c>
    </row>
    <row r="25" spans="2:5" x14ac:dyDescent="0.25">
      <c r="B25" s="6">
        <v>45</v>
      </c>
      <c r="C25" s="2">
        <v>0</v>
      </c>
      <c r="D25" s="12">
        <v>0</v>
      </c>
      <c r="E25" s="3">
        <f t="shared" si="0"/>
        <v>0</v>
      </c>
    </row>
    <row r="26" spans="2:5" x14ac:dyDescent="0.25">
      <c r="B26" s="6" t="s">
        <v>3</v>
      </c>
      <c r="C26" s="2">
        <v>0</v>
      </c>
      <c r="D26" s="12">
        <v>0</v>
      </c>
      <c r="E26" s="3">
        <f t="shared" si="0"/>
        <v>0</v>
      </c>
    </row>
    <row r="27" spans="2:5" x14ac:dyDescent="0.25">
      <c r="B27" s="6" t="s">
        <v>4</v>
      </c>
      <c r="C27" s="7">
        <v>383</v>
      </c>
      <c r="D27" s="7">
        <v>527.89</v>
      </c>
      <c r="E27" s="4">
        <f t="shared" si="0"/>
        <v>0.40143726235741445</v>
      </c>
    </row>
    <row r="28" spans="2:5" x14ac:dyDescent="0.25">
      <c r="B28" s="6" t="s">
        <v>5</v>
      </c>
      <c r="C28" s="2">
        <v>121</v>
      </c>
      <c r="D28" s="2">
        <v>446.89</v>
      </c>
      <c r="E28" s="3">
        <f t="shared" si="0"/>
        <v>0.33984030418250949</v>
      </c>
    </row>
    <row r="29" spans="2:5" x14ac:dyDescent="0.25">
      <c r="B29" s="6" t="s">
        <v>6</v>
      </c>
      <c r="C29" s="2">
        <v>243</v>
      </c>
      <c r="D29" s="2">
        <v>557.22</v>
      </c>
      <c r="E29" s="3">
        <f t="shared" si="0"/>
        <v>0.42374144486692017</v>
      </c>
    </row>
    <row r="30" spans="2:5" x14ac:dyDescent="0.25">
      <c r="B30" s="6" t="s">
        <v>7</v>
      </c>
      <c r="C30" s="2">
        <v>19</v>
      </c>
      <c r="D30" s="2">
        <v>668.59</v>
      </c>
      <c r="E30" s="3">
        <f t="shared" si="0"/>
        <v>0.50843346007604562</v>
      </c>
    </row>
    <row r="33" spans="2:4" ht="48" customHeight="1" x14ac:dyDescent="0.25">
      <c r="B33" s="91" t="str">
        <f>'starosna mirovina BMU'!B33:C33</f>
        <v>Prosječna mjesečna isplaćena netoplaća Republike Hrvatske za lipanj 2024. u eurima (EUR) (izvor: DZS)</v>
      </c>
      <c r="C33" s="91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0" t="s">
        <v>14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za srpanj 2024. (isplata u kolovozu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lipanj 2024.</v>
      </c>
    </row>
    <row r="7" spans="2:29" x14ac:dyDescent="0.25">
      <c r="B7" s="6" t="s">
        <v>9</v>
      </c>
      <c r="C7" s="2">
        <v>81422</v>
      </c>
      <c r="D7" s="12">
        <v>305.32479243938985</v>
      </c>
      <c r="E7" s="3">
        <f t="shared" ref="E7:E30" si="0">D7/$D$33</f>
        <v>0.23218615394630407</v>
      </c>
    </row>
    <row r="8" spans="2:29" x14ac:dyDescent="0.25">
      <c r="B8" s="6" t="s">
        <v>1</v>
      </c>
      <c r="C8" s="2">
        <v>61512</v>
      </c>
      <c r="D8" s="2">
        <v>380.16</v>
      </c>
      <c r="E8" s="3">
        <f t="shared" si="0"/>
        <v>0.28909505703422056</v>
      </c>
    </row>
    <row r="9" spans="2:29" x14ac:dyDescent="0.25">
      <c r="B9" s="6" t="s">
        <v>2</v>
      </c>
      <c r="C9" s="2">
        <v>65763</v>
      </c>
      <c r="D9" s="2">
        <v>479.46</v>
      </c>
      <c r="E9" s="3">
        <f t="shared" si="0"/>
        <v>0.36460836501901139</v>
      </c>
    </row>
    <row r="10" spans="2:29" x14ac:dyDescent="0.25">
      <c r="B10" s="6">
        <v>30</v>
      </c>
      <c r="C10" s="2">
        <v>41973</v>
      </c>
      <c r="D10" s="2">
        <v>516.26</v>
      </c>
      <c r="E10" s="3">
        <f t="shared" si="0"/>
        <v>0.39259315589353611</v>
      </c>
    </row>
    <row r="11" spans="2:29" x14ac:dyDescent="0.25">
      <c r="B11" s="6">
        <v>31</v>
      </c>
      <c r="C11" s="2">
        <v>25776</v>
      </c>
      <c r="D11" s="2">
        <v>528.76</v>
      </c>
      <c r="E11" s="3">
        <f t="shared" si="0"/>
        <v>0.40209885931558936</v>
      </c>
    </row>
    <row r="12" spans="2:29" x14ac:dyDescent="0.25">
      <c r="B12" s="6">
        <v>32</v>
      </c>
      <c r="C12" s="2">
        <v>25440</v>
      </c>
      <c r="D12" s="2">
        <v>534.44000000000005</v>
      </c>
      <c r="E12" s="3">
        <f t="shared" si="0"/>
        <v>0.40641825095057038</v>
      </c>
    </row>
    <row r="13" spans="2:29" x14ac:dyDescent="0.25">
      <c r="B13" s="6">
        <v>33</v>
      </c>
      <c r="C13" s="2">
        <v>22733</v>
      </c>
      <c r="D13" s="2">
        <v>553.99</v>
      </c>
      <c r="E13" s="3">
        <f t="shared" si="0"/>
        <v>0.42128517110266162</v>
      </c>
    </row>
    <row r="14" spans="2:29" x14ac:dyDescent="0.25">
      <c r="B14" s="6">
        <v>34</v>
      </c>
      <c r="C14" s="2">
        <v>18094</v>
      </c>
      <c r="D14" s="2">
        <v>576.45000000000005</v>
      </c>
      <c r="E14" s="3">
        <f t="shared" si="0"/>
        <v>0.4383650190114069</v>
      </c>
    </row>
    <row r="15" spans="2:29" x14ac:dyDescent="0.25">
      <c r="B15" s="6">
        <v>35</v>
      </c>
      <c r="C15" s="2">
        <v>73735</v>
      </c>
      <c r="D15" s="2">
        <v>615.64</v>
      </c>
      <c r="E15" s="3">
        <f t="shared" si="0"/>
        <v>0.46816730038022814</v>
      </c>
    </row>
    <row r="16" spans="2:29" x14ac:dyDescent="0.25">
      <c r="B16" s="6">
        <v>36</v>
      </c>
      <c r="C16" s="2">
        <v>33701</v>
      </c>
      <c r="D16" s="2">
        <v>615.99</v>
      </c>
      <c r="E16" s="3">
        <f t="shared" si="0"/>
        <v>0.46843346007604564</v>
      </c>
    </row>
    <row r="17" spans="2:5" x14ac:dyDescent="0.25">
      <c r="B17" s="6">
        <v>37</v>
      </c>
      <c r="C17" s="2">
        <v>31261</v>
      </c>
      <c r="D17" s="2">
        <v>635.46</v>
      </c>
      <c r="E17" s="3">
        <f t="shared" si="0"/>
        <v>0.48323954372623579</v>
      </c>
    </row>
    <row r="18" spans="2:5" x14ac:dyDescent="0.25">
      <c r="B18" s="6">
        <v>38</v>
      </c>
      <c r="C18" s="2">
        <v>29398</v>
      </c>
      <c r="D18" s="2">
        <v>662.88</v>
      </c>
      <c r="E18" s="3">
        <f t="shared" si="0"/>
        <v>0.50409125475285166</v>
      </c>
    </row>
    <row r="19" spans="2:5" x14ac:dyDescent="0.25">
      <c r="B19" s="6">
        <v>39</v>
      </c>
      <c r="C19" s="2">
        <v>25752</v>
      </c>
      <c r="D19" s="2">
        <v>702.34</v>
      </c>
      <c r="E19" s="3">
        <f t="shared" si="0"/>
        <v>0.53409885931558942</v>
      </c>
    </row>
    <row r="20" spans="2:5" x14ac:dyDescent="0.25">
      <c r="B20" s="6">
        <v>40</v>
      </c>
      <c r="C20" s="2">
        <v>38434</v>
      </c>
      <c r="D20" s="2">
        <v>756.58</v>
      </c>
      <c r="E20" s="3">
        <f t="shared" si="0"/>
        <v>0.57534600760456278</v>
      </c>
    </row>
    <row r="21" spans="2:5" x14ac:dyDescent="0.25">
      <c r="B21" s="6">
        <v>41</v>
      </c>
      <c r="C21" s="2">
        <v>43578</v>
      </c>
      <c r="D21" s="2">
        <v>702.65</v>
      </c>
      <c r="E21" s="3">
        <f t="shared" si="0"/>
        <v>0.53433460076045625</v>
      </c>
    </row>
    <row r="22" spans="2:5" x14ac:dyDescent="0.25">
      <c r="B22" s="6">
        <v>42</v>
      </c>
      <c r="C22" s="2">
        <v>23535</v>
      </c>
      <c r="D22" s="2">
        <v>745.94</v>
      </c>
      <c r="E22" s="3">
        <f t="shared" si="0"/>
        <v>0.56725475285171112</v>
      </c>
    </row>
    <row r="23" spans="2:5" x14ac:dyDescent="0.25">
      <c r="B23" s="6">
        <v>43</v>
      </c>
      <c r="C23" s="2">
        <v>16929</v>
      </c>
      <c r="D23" s="2">
        <v>779.3</v>
      </c>
      <c r="E23" s="3">
        <f t="shared" si="0"/>
        <v>0.59262357414448663</v>
      </c>
    </row>
    <row r="24" spans="2:5" x14ac:dyDescent="0.25">
      <c r="B24" s="6">
        <v>44</v>
      </c>
      <c r="C24" s="2">
        <v>12605</v>
      </c>
      <c r="D24" s="2">
        <v>813.35</v>
      </c>
      <c r="E24" s="3">
        <f t="shared" si="0"/>
        <v>0.61851711026615974</v>
      </c>
    </row>
    <row r="25" spans="2:5" x14ac:dyDescent="0.25">
      <c r="B25" s="6">
        <v>45</v>
      </c>
      <c r="C25" s="2">
        <v>10315</v>
      </c>
      <c r="D25" s="2">
        <v>835.37</v>
      </c>
      <c r="E25" s="3">
        <f t="shared" si="0"/>
        <v>0.6352623574144487</v>
      </c>
    </row>
    <row r="26" spans="2:5" x14ac:dyDescent="0.25">
      <c r="B26" s="6" t="s">
        <v>3</v>
      </c>
      <c r="C26" s="2">
        <v>16751</v>
      </c>
      <c r="D26" s="2">
        <v>933.47</v>
      </c>
      <c r="E26" s="3">
        <f t="shared" si="0"/>
        <v>0.70986311787072243</v>
      </c>
    </row>
    <row r="27" spans="2:5" x14ac:dyDescent="0.25">
      <c r="B27" s="6" t="s">
        <v>4</v>
      </c>
      <c r="C27" s="7">
        <v>698707</v>
      </c>
      <c r="D27" s="7">
        <v>572.83000000000004</v>
      </c>
      <c r="E27" s="4">
        <f t="shared" si="0"/>
        <v>0.43561216730038027</v>
      </c>
    </row>
    <row r="28" spans="2:5" x14ac:dyDescent="0.25">
      <c r="B28" s="6" t="s">
        <v>5</v>
      </c>
      <c r="C28" s="2">
        <v>342713</v>
      </c>
      <c r="D28" s="2">
        <v>442.63</v>
      </c>
      <c r="E28" s="3">
        <f t="shared" si="0"/>
        <v>0.33660076045627374</v>
      </c>
    </row>
    <row r="29" spans="2:5" x14ac:dyDescent="0.25">
      <c r="B29" s="6" t="s">
        <v>6</v>
      </c>
      <c r="C29" s="2">
        <v>193847</v>
      </c>
      <c r="D29" s="2">
        <v>637.58000000000004</v>
      </c>
      <c r="E29" s="3">
        <f t="shared" si="0"/>
        <v>0.48485171102661601</v>
      </c>
    </row>
    <row r="30" spans="2:5" x14ac:dyDescent="0.25">
      <c r="B30" s="6" t="s">
        <v>7</v>
      </c>
      <c r="C30" s="2">
        <v>162147</v>
      </c>
      <c r="D30" s="2">
        <v>770.61</v>
      </c>
      <c r="E30" s="3">
        <f t="shared" si="0"/>
        <v>0.58601520912547533</v>
      </c>
    </row>
    <row r="33" spans="2:4" ht="45.75" customHeight="1" x14ac:dyDescent="0.25">
      <c r="B33" s="91" t="str">
        <f>'starosna mirovina BMU'!B33:C33</f>
        <v>Prosječna mjesečna isplaćena netoplaća Republike Hrvatske za lipanj 2024. u eurima (EUR) (izvor: DZS)</v>
      </c>
      <c r="C33" s="91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7" t="s">
        <v>15</v>
      </c>
      <c r="C2" s="97"/>
      <c r="D2" s="97"/>
      <c r="E2" s="9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za srpanj 2024. (isplata u kolovozu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lipanj 2024.</v>
      </c>
    </row>
    <row r="7" spans="2:29" x14ac:dyDescent="0.25">
      <c r="B7" s="6" t="s">
        <v>9</v>
      </c>
      <c r="C7" s="2">
        <v>35031</v>
      </c>
      <c r="D7" s="12">
        <v>320.71794838857011</v>
      </c>
      <c r="E7" s="3">
        <f t="shared" ref="E7:E30" si="0">D7/$D$33</f>
        <v>0.24389197596088982</v>
      </c>
    </row>
    <row r="8" spans="2:29" x14ac:dyDescent="0.25">
      <c r="B8" s="6" t="s">
        <v>1</v>
      </c>
      <c r="C8" s="2">
        <v>17789</v>
      </c>
      <c r="D8" s="2">
        <v>388.25</v>
      </c>
      <c r="E8" s="3">
        <f t="shared" si="0"/>
        <v>0.29524714828897336</v>
      </c>
      <c r="I8" s="1"/>
    </row>
    <row r="9" spans="2:29" x14ac:dyDescent="0.25">
      <c r="B9" s="6" t="s">
        <v>2</v>
      </c>
      <c r="C9" s="2">
        <v>17867</v>
      </c>
      <c r="D9" s="2">
        <v>434</v>
      </c>
      <c r="E9" s="3">
        <f t="shared" si="0"/>
        <v>0.33003802281368821</v>
      </c>
    </row>
    <row r="10" spans="2:29" x14ac:dyDescent="0.25">
      <c r="B10" s="6">
        <v>30</v>
      </c>
      <c r="C10" s="2">
        <v>3037</v>
      </c>
      <c r="D10" s="2">
        <v>465.75</v>
      </c>
      <c r="E10" s="3">
        <f t="shared" si="0"/>
        <v>0.3541825095057034</v>
      </c>
    </row>
    <row r="11" spans="2:29" x14ac:dyDescent="0.25">
      <c r="B11" s="6">
        <v>31</v>
      </c>
      <c r="C11" s="2">
        <v>2506</v>
      </c>
      <c r="D11" s="2">
        <v>472.01</v>
      </c>
      <c r="E11" s="3">
        <f t="shared" si="0"/>
        <v>0.35894296577946766</v>
      </c>
    </row>
    <row r="12" spans="2:29" x14ac:dyDescent="0.25">
      <c r="B12" s="6">
        <v>32</v>
      </c>
      <c r="C12" s="2">
        <v>2193</v>
      </c>
      <c r="D12" s="2">
        <v>485.22</v>
      </c>
      <c r="E12" s="3">
        <f t="shared" si="0"/>
        <v>0.36898859315589355</v>
      </c>
    </row>
    <row r="13" spans="2:29" x14ac:dyDescent="0.25">
      <c r="B13" s="6">
        <v>33</v>
      </c>
      <c r="C13" s="2">
        <v>1935</v>
      </c>
      <c r="D13" s="2">
        <v>495.83</v>
      </c>
      <c r="E13" s="3">
        <f t="shared" si="0"/>
        <v>0.37705703422053233</v>
      </c>
    </row>
    <row r="14" spans="2:29" x14ac:dyDescent="0.25">
      <c r="B14" s="6">
        <v>34</v>
      </c>
      <c r="C14" s="2">
        <v>1629</v>
      </c>
      <c r="D14" s="2">
        <v>509.59</v>
      </c>
      <c r="E14" s="3">
        <f t="shared" si="0"/>
        <v>0.38752091254752852</v>
      </c>
    </row>
    <row r="15" spans="2:29" x14ac:dyDescent="0.25">
      <c r="B15" s="6">
        <v>35</v>
      </c>
      <c r="C15" s="2">
        <v>1311</v>
      </c>
      <c r="D15" s="2">
        <v>512.4</v>
      </c>
      <c r="E15" s="3">
        <f t="shared" si="0"/>
        <v>0.38965779467680606</v>
      </c>
    </row>
    <row r="16" spans="2:29" x14ac:dyDescent="0.25">
      <c r="B16" s="6">
        <v>36</v>
      </c>
      <c r="C16" s="2">
        <v>1069</v>
      </c>
      <c r="D16" s="2">
        <v>523.41</v>
      </c>
      <c r="E16" s="3">
        <f t="shared" si="0"/>
        <v>0.39803041825095054</v>
      </c>
    </row>
    <row r="17" spans="2:5" x14ac:dyDescent="0.25">
      <c r="B17" s="6">
        <v>37</v>
      </c>
      <c r="C17" s="2">
        <v>747</v>
      </c>
      <c r="D17" s="2">
        <v>539.61</v>
      </c>
      <c r="E17" s="3">
        <f t="shared" si="0"/>
        <v>0.41034980988593156</v>
      </c>
    </row>
    <row r="18" spans="2:5" x14ac:dyDescent="0.25">
      <c r="B18" s="6">
        <v>38</v>
      </c>
      <c r="C18" s="2">
        <v>588</v>
      </c>
      <c r="D18" s="2">
        <v>546.08000000000004</v>
      </c>
      <c r="E18" s="3">
        <f t="shared" si="0"/>
        <v>0.41526996197718635</v>
      </c>
    </row>
    <row r="19" spans="2:5" x14ac:dyDescent="0.25">
      <c r="B19" s="6">
        <v>39</v>
      </c>
      <c r="C19" s="2">
        <v>384</v>
      </c>
      <c r="D19" s="2">
        <v>549.38</v>
      </c>
      <c r="E19" s="3">
        <f t="shared" si="0"/>
        <v>0.41777946768060836</v>
      </c>
    </row>
    <row r="20" spans="2:5" x14ac:dyDescent="0.25">
      <c r="B20" s="6">
        <v>40</v>
      </c>
      <c r="C20" s="2">
        <v>246</v>
      </c>
      <c r="D20" s="2">
        <v>565.08000000000004</v>
      </c>
      <c r="E20" s="3">
        <f t="shared" si="0"/>
        <v>0.42971863117870723</v>
      </c>
    </row>
    <row r="21" spans="2:5" x14ac:dyDescent="0.25">
      <c r="B21" s="6">
        <v>41</v>
      </c>
      <c r="C21" s="2">
        <v>133</v>
      </c>
      <c r="D21" s="2">
        <v>566.15</v>
      </c>
      <c r="E21" s="3">
        <f t="shared" si="0"/>
        <v>0.43053231939163494</v>
      </c>
    </row>
    <row r="22" spans="2:5" x14ac:dyDescent="0.25">
      <c r="B22" s="6">
        <v>42</v>
      </c>
      <c r="C22" s="2">
        <v>70</v>
      </c>
      <c r="D22" s="2">
        <v>603.83000000000004</v>
      </c>
      <c r="E22" s="3">
        <f t="shared" si="0"/>
        <v>0.45918631178707225</v>
      </c>
    </row>
    <row r="23" spans="2:5" x14ac:dyDescent="0.25">
      <c r="B23" s="6">
        <v>43</v>
      </c>
      <c r="C23" s="2">
        <v>51</v>
      </c>
      <c r="D23" s="2">
        <v>656.17</v>
      </c>
      <c r="E23" s="3">
        <f t="shared" si="0"/>
        <v>0.4989885931558935</v>
      </c>
    </row>
    <row r="24" spans="2:5" x14ac:dyDescent="0.25">
      <c r="B24" s="6">
        <v>44</v>
      </c>
      <c r="C24" s="2">
        <v>30</v>
      </c>
      <c r="D24" s="2">
        <v>626.87</v>
      </c>
      <c r="E24" s="3">
        <f t="shared" si="0"/>
        <v>0.47670722433460078</v>
      </c>
    </row>
    <row r="25" spans="2:5" x14ac:dyDescent="0.25">
      <c r="B25" s="6">
        <v>45</v>
      </c>
      <c r="C25" s="2">
        <v>24</v>
      </c>
      <c r="D25" s="2">
        <v>672.55</v>
      </c>
      <c r="E25" s="3">
        <f t="shared" si="0"/>
        <v>0.51144486692015201</v>
      </c>
    </row>
    <row r="26" spans="2:5" x14ac:dyDescent="0.25">
      <c r="B26" s="6" t="s">
        <v>3</v>
      </c>
      <c r="C26" s="2">
        <v>32</v>
      </c>
      <c r="D26" s="2">
        <v>710.08</v>
      </c>
      <c r="E26" s="3">
        <f t="shared" si="0"/>
        <v>0.53998479087452478</v>
      </c>
    </row>
    <row r="27" spans="2:5" x14ac:dyDescent="0.25">
      <c r="B27" s="6" t="s">
        <v>4</v>
      </c>
      <c r="C27" s="7">
        <v>86672</v>
      </c>
      <c r="D27" s="70">
        <v>390.68</v>
      </c>
      <c r="E27" s="4">
        <f t="shared" si="0"/>
        <v>0.29709505703422051</v>
      </c>
    </row>
    <row r="28" spans="2:5" x14ac:dyDescent="0.25">
      <c r="B28" s="6" t="s">
        <v>5</v>
      </c>
      <c r="C28" s="2">
        <v>81987</v>
      </c>
      <c r="D28" s="2">
        <v>382.34</v>
      </c>
      <c r="E28" s="3">
        <f t="shared" si="0"/>
        <v>0.29075285171102661</v>
      </c>
    </row>
    <row r="29" spans="2:5" x14ac:dyDescent="0.25">
      <c r="B29" s="6" t="s">
        <v>6</v>
      </c>
      <c r="C29" s="2">
        <v>4099</v>
      </c>
      <c r="D29" s="2">
        <v>528.53</v>
      </c>
      <c r="E29" s="3">
        <f t="shared" si="0"/>
        <v>0.40192395437262357</v>
      </c>
    </row>
    <row r="30" spans="2:5" x14ac:dyDescent="0.25">
      <c r="B30" s="6" t="s">
        <v>7</v>
      </c>
      <c r="C30" s="2">
        <v>586</v>
      </c>
      <c r="D30" s="2">
        <v>593.36</v>
      </c>
      <c r="E30" s="3">
        <f t="shared" si="0"/>
        <v>0.45122433460076045</v>
      </c>
    </row>
    <row r="33" spans="2:4" ht="46.5" customHeight="1" x14ac:dyDescent="0.25">
      <c r="B33" s="91" t="str">
        <f>'starosna mirovina BMU'!B33:C33</f>
        <v>Prosječna mjesečna isplaćena netoplaća Republike Hrvatske za lipanj 2024. u eurima (EUR) (izvor: DZS)</v>
      </c>
      <c r="C33" s="91"/>
      <c r="D33" s="49">
        <f>'starosna mirovina BMU'!D33</f>
        <v>1315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NOVO GRAF+TABLICA</vt:lpstr>
      <vt:lpstr>starosna mirovina BMU</vt:lpstr>
      <vt:lpstr>starosna za dugo.osig. BMU</vt:lpstr>
      <vt:lpstr>starosna prevedena iz inv.BMU</vt:lpstr>
      <vt:lpstr>UKUPNO starosna BMU</vt:lpstr>
      <vt:lpstr>PSM BMU</vt:lpstr>
      <vt:lpstr>PSM zbog stečaja BMU</vt:lpstr>
      <vt:lpstr>sveukupno ST BMU</vt:lpstr>
      <vt:lpstr>invalidska BMU</vt:lpstr>
      <vt:lpstr>obiteljska BMU</vt:lpstr>
      <vt:lpstr>UKUPNO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2024-08-21T09:36:57Z</cp:lastPrinted>
  <dcterms:created xsi:type="dcterms:W3CDTF">2023-10-03T11:00:22Z</dcterms:created>
  <dcterms:modified xsi:type="dcterms:W3CDTF">2024-08-21T09:37:01Z</dcterms:modified>
</cp:coreProperties>
</file>