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<sst xmlns="http://schemas.openxmlformats.org/spreadsheetml/2006/main" count="144" uniqueCount="69">
  <si>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</si>
  <si>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</si>
  <si>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</si>
  <si>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</si>
  <si>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</si>
  <si>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</si>
  <si>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</si>
  <si>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</si>
  <si>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</si>
  <si>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</si>
  <si>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</si>
  <si>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</si>
  <si>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</si>
  <si>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</si>
  <si>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</si>
  <si>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</si>
  <si>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</si>
  <si>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</si>
  <si>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</si>
  <si>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</si>
  <si>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</si>
  <si>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</si>
  <si>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</si>
  <si>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</si>
  <si>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</si>
  <si>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</si>
  <si>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</si>
  <si>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</si>
  <si>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</si>
  <si>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</si>
  <si>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</si>
  <si>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</si>
  <si>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</si>
  <si>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</si>
  <si>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</si>
  <si>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</si>
  <si>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</si>
  <si>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</si>
  <si>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</si>
  <si>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</si>
  <si>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</si>
  <si>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</si>
  <si>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</si>
  <si>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</si>
  <si>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</si>
  <si>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</si>
  <si>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</si>
  <si>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</si>
  <si>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</si>
  <si>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</si>
  <si>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</si>
  <si>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</si>
  <si>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</si>
  <si>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</si>
  <si>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</si>
  <si>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</si>
  <si>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</si>
  <si>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Prosječna mjesečna isplaćena netoplaća Republike Hrvatske za siječanj 2024. u eurima (EUR) (izvor: DZS)</t>
  </si>
  <si>
    <t>OVERVIEW OF BASIC STATUS INFORMATION ON THE PENSION INSURANCE SYSTEM
 for April 2024 (paid in May 2024)</t>
  </si>
  <si>
    <t>* In 2024, an average net salary in the Republic of Croaita is available for March 2024.</t>
  </si>
  <si>
    <t>Net replacement rate for  March 2024.</t>
  </si>
  <si>
    <t>365,90
(246,88)</t>
  </si>
  <si>
    <t xml:space="preserve">Average net salary in the Republic of Croatia for March 2024., in EUR (source: State Bureau of Statistics) </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</si>
  <si>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March 2024, while the planned expenditure from January to December 2024 is  8.372.313.300 euro.
</t>
  </si>
  <si>
    <t>novi graf</t>
  </si>
  <si>
    <t>postotak</t>
  </si>
  <si>
    <t>ok I.-III.</t>
  </si>
  <si>
    <t>For April 2024 (paid in May 2024)</t>
  </si>
  <si>
    <t>Net replacement rate for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</si>
</sst>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2">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2" fontId="0"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165" fontId="0" fillId="0" borderId="1" xfId="0" applyNumberFormat="1" applyFont="1" applyBorder="1" applyAlignment="1">
      <alignment horizontal="right" vertical="top"/>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April 2024</a:t>
          </a:r>
        </a:p>
        <a:p>
          <a:pPr algn="ctr"/>
          <a:r>
            <a:rPr lang="hr-HR" sz="2400" b="1"/>
            <a:t>1.226.530</a:t>
          </a:r>
          <a:r>
            <a:rPr lang="hr-HR" sz="2400"/>
            <a:t>  </a:t>
          </a:r>
          <a:r>
            <a:rPr lang="hr-HR" sz="1800"/>
            <a:t>(EUR 515,89)</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April 2024 </a:t>
          </a:r>
        </a:p>
        <a:p>
          <a:pPr algn="ctr"/>
          <a:r>
            <a:rPr lang="hr-HR" sz="1800" i="1" baseline="0">
              <a:solidFill>
                <a:srgbClr val="FFFF00"/>
              </a:solidFill>
            </a:rPr>
            <a:t>according to the international agreements</a:t>
          </a:r>
        </a:p>
        <a:p>
          <a:pPr algn="ctr"/>
          <a:r>
            <a:rPr lang="hr-HR" sz="2400" b="1" baseline="0">
              <a:solidFill>
                <a:schemeClr val="bg1"/>
              </a:solidFill>
            </a:rPr>
            <a:t>186.547</a:t>
          </a:r>
          <a:r>
            <a:rPr lang="hr-HR" sz="1800" baseline="0">
              <a:solidFill>
                <a:schemeClr val="bg1"/>
              </a:solidFill>
            </a:rPr>
            <a:t> (EUR 158,64 )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a:solidFill>
                <a:srgbClr val="FFFF00"/>
              </a:solidFill>
            </a:rPr>
            <a:t>April</a:t>
          </a:r>
          <a:r>
            <a:rPr lang="hr-HR" sz="1800" i="1" baseline="0">
              <a:solidFill>
                <a:srgbClr val="FFFF00"/>
              </a:solidFill>
            </a:rPr>
            <a:t>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1.039.983</a:t>
          </a:r>
          <a:r>
            <a:rPr lang="hr-HR" sz="1800"/>
            <a:t>  </a:t>
          </a:r>
          <a:r>
            <a:rPr lang="hr-HR" sz="1800" b="1"/>
            <a:t>(EUR 579,97</a:t>
          </a:r>
          <a:r>
            <a:rPr lang="hr-HR" sz="1800" b="1" baseline="0"/>
            <a:t> </a:t>
          </a:r>
          <a:r>
            <a:rPr lang="hr-HR" sz="1800" b="1"/>
            <a:t> </a:t>
          </a:r>
          <a:r>
            <a:rPr lang="hr-HR" sz="1800" b="1">
              <a:solidFill>
                <a:schemeClr val="bg1"/>
              </a:solidFill>
            </a:rPr>
            <a:t>43,7%)</a:t>
          </a:r>
        </a:p>
      </xdr:txBody>
    </xdr:sp>
    <xdr:clientData/>
  </xdr:twoCellAnchor>
  <xdr:twoCellAnchor editAs="oneCell">
    <xdr:from>
      <xdr:col>0</xdr:col>
      <xdr:colOff>0</xdr:colOff>
      <xdr:row>102</xdr:row>
      <xdr:rowOff>85725</xdr:rowOff>
    </xdr:from>
    <xdr:to>
      <xdr:col>4</xdr:col>
      <xdr:colOff>0</xdr:colOff>
      <xdr:row>121</xdr:row>
      <xdr:rowOff>180975</xdr:rowOff>
    </xdr:to>
    <xdr:pic>
      <xdr:nvPicPr>
        <xdr:cNvPr id="9" name="Slika 8"/>
        <xdr:cNvPicPr>
          <a:picLocks noChangeAspect="1"/>
        </xdr:cNvPicPr>
      </xdr:nvPicPr>
      <xdr:blipFill>
        <a:blip xmlns:r="http://schemas.openxmlformats.org/officeDocument/2006/relationships" r:embed="rId1"/>
        <a:stretch>
          <a:fillRect/>
        </a:stretch>
      </xdr:blipFill>
      <xdr:spPr>
        <a:xfrm>
          <a:off x="0" y="26831925"/>
          <a:ext cx="6905625" cy="3714750"/>
        </a:xfrm>
        <a:prstGeom prst="rect">
          <a:avLst/>
        </a:prstGeom>
      </xdr:spPr>
    </xdr:pic>
    <xdr:clientData/>
  </xdr:twoCellAnchor>
  <xdr:twoCellAnchor editAs="oneCell">
    <xdr:from>
      <xdr:col>0</xdr:col>
      <xdr:colOff>0</xdr:colOff>
      <xdr:row>24</xdr:row>
      <xdr:rowOff>142874</xdr:rowOff>
    </xdr:from>
    <xdr:to>
      <xdr:col>3</xdr:col>
      <xdr:colOff>942975</xdr:colOff>
      <xdr:row>43</xdr:row>
      <xdr:rowOff>190499</xdr:rowOff>
    </xdr:to>
    <xdr:pic>
      <xdr:nvPicPr>
        <xdr:cNvPr id="10" name="Slika 9"/>
        <xdr:cNvPicPr>
          <a:picLocks noChangeAspect="1"/>
        </xdr:cNvPicPr>
      </xdr:nvPicPr>
      <xdr:blipFill>
        <a:blip xmlns:r="http://schemas.openxmlformats.org/officeDocument/2006/relationships" r:embed="rId2"/>
        <a:stretch>
          <a:fillRect/>
        </a:stretch>
      </xdr:blipFill>
      <xdr:spPr>
        <a:xfrm>
          <a:off x="0" y="9086849"/>
          <a:ext cx="6858000" cy="4124325"/>
        </a:xfrm>
        <a:prstGeom prst="rect">
          <a:avLst/>
        </a:prstGeom>
      </xdr:spPr>
    </xdr:pic>
    <xdr:clientData/>
  </xdr:twoCellAnchor>
  <xdr:twoCellAnchor editAs="oneCell">
    <xdr:from>
      <xdr:col>0</xdr:col>
      <xdr:colOff>0</xdr:colOff>
      <xdr:row>69</xdr:row>
      <xdr:rowOff>28575</xdr:rowOff>
    </xdr:from>
    <xdr:to>
      <xdr:col>3</xdr:col>
      <xdr:colOff>971550</xdr:colOff>
      <xdr:row>94</xdr:row>
      <xdr:rowOff>19050</xdr:rowOff>
    </xdr:to>
    <xdr:pic>
      <xdr:nvPicPr>
        <xdr:cNvPr id="11" name="Slika 10"/>
        <xdr:cNvPicPr>
          <a:picLocks noChangeAspect="1"/>
        </xdr:cNvPicPr>
      </xdr:nvPicPr>
      <xdr:blipFill>
        <a:blip xmlns:r="http://schemas.openxmlformats.org/officeDocument/2006/relationships" r:embed="rId3"/>
        <a:stretch>
          <a:fillRect/>
        </a:stretch>
      </xdr:blipFill>
      <xdr:spPr>
        <a:xfrm>
          <a:off x="0" y="19869150"/>
          <a:ext cx="6886575" cy="475297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D67" sqref="D67"/>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74" t="s">
        <v>58</v>
      </c>
      <c r="B3" s="74"/>
      <c r="C3" s="74"/>
      <c r="D3" s="47"/>
      <c r="E3" s="47"/>
      <c r="F3" s="46"/>
      <c r="G3" s="39"/>
      <c r="H3" s="39"/>
      <c r="I3" s="39"/>
      <c r="J3" s="39"/>
      <c r="K3" s="39"/>
      <c r="L3" s="39"/>
      <c r="M3" s="39"/>
      <c r="N3" s="39"/>
      <c r="O3" s="39"/>
    </row>
    <row r="4" spans="1:15" ht="18" customHeight="1" x14ac:dyDescent="0.25">
      <c r="A4" s="45"/>
      <c r="B4" s="45"/>
      <c r="C4" s="45"/>
      <c r="D4" s="45"/>
      <c r="E4" s="45"/>
      <c r="F4" s="39"/>
      <c r="G4" s="39"/>
      <c r="H4" s="39"/>
      <c r="I4" s="39"/>
      <c r="J4" s="39"/>
      <c r="K4" s="39"/>
      <c r="L4" s="39"/>
      <c r="M4" s="39"/>
      <c r="N4" s="39"/>
      <c r="O4" s="39"/>
    </row>
    <row r="5" spans="1:15" customFormat="1" ht="28.5" customHeight="1" x14ac:dyDescent="0.25">
      <c r="F5" s="39"/>
      <c r="G5" s="39"/>
      <c r="H5" s="39"/>
      <c r="I5" s="39"/>
      <c r="J5" s="39"/>
      <c r="K5" s="39"/>
      <c r="L5" s="39"/>
      <c r="M5" s="39"/>
      <c r="N5" s="39"/>
      <c r="O5" s="39"/>
    </row>
    <row r="6" spans="1:15" customFormat="1" ht="15.75" customHeight="1" x14ac:dyDescent="0.25">
      <c r="F6" s="39"/>
      <c r="G6" s="39"/>
      <c r="H6" s="39"/>
      <c r="I6" s="39"/>
      <c r="J6" s="39"/>
      <c r="K6" s="39"/>
      <c r="L6" s="39"/>
      <c r="M6" s="39"/>
      <c r="N6" s="39"/>
      <c r="O6" s="39"/>
    </row>
    <row r="7" spans="1:15" customFormat="1" ht="49.5" customHeight="1" x14ac:dyDescent="0.25">
      <c r="F7" s="39"/>
      <c r="G7" s="39"/>
      <c r="H7" s="39"/>
      <c r="I7" s="44"/>
      <c r="J7" s="39"/>
      <c r="K7" s="39"/>
      <c r="L7" s="39"/>
      <c r="M7" s="39"/>
      <c r="N7" s="39"/>
      <c r="O7" s="39"/>
    </row>
    <row r="8" spans="1:15" customFormat="1" ht="66" customHeight="1" x14ac:dyDescent="0.25">
      <c r="F8" s="39"/>
      <c r="G8" s="39"/>
      <c r="H8" s="39"/>
      <c r="I8" s="39"/>
      <c r="J8" s="39"/>
      <c r="K8" s="39"/>
      <c r="L8" s="39"/>
      <c r="M8" s="39"/>
      <c r="N8" s="39"/>
      <c r="O8" s="39"/>
    </row>
    <row r="9" spans="1:15" customFormat="1" ht="15" customHeight="1" x14ac:dyDescent="0.25">
      <c r="F9" s="39"/>
      <c r="G9" s="39"/>
      <c r="H9" s="39"/>
      <c r="I9" s="39"/>
      <c r="J9" s="39"/>
      <c r="K9" s="39"/>
      <c r="L9" s="39"/>
      <c r="M9" s="39"/>
      <c r="N9" s="39"/>
      <c r="O9" s="39"/>
    </row>
    <row r="10" spans="1:15" s="43" customFormat="1" ht="15" customHeight="1" x14ac:dyDescent="0.25">
      <c r="F10" s="39"/>
      <c r="G10" s="39"/>
      <c r="H10" s="39"/>
      <c r="I10" s="39"/>
      <c r="J10" s="39"/>
      <c r="K10" s="39"/>
      <c r="L10" s="39"/>
      <c r="M10" s="39"/>
      <c r="N10" s="39"/>
      <c r="O10" s="39"/>
    </row>
    <row r="11" spans="1:15" s="40" customFormat="1" ht="30.75" customHeight="1" x14ac:dyDescent="0.2">
      <c r="A11" s="42"/>
      <c r="B11" s="42"/>
      <c r="C11" s="42"/>
      <c r="D11" s="42"/>
      <c r="E11" s="41"/>
      <c r="F11" s="39"/>
      <c r="G11" s="39"/>
      <c r="H11" s="39"/>
      <c r="I11" s="39"/>
      <c r="J11" s="39"/>
      <c r="K11" s="39"/>
      <c r="L11" s="39"/>
      <c r="M11" s="39"/>
      <c r="N11" s="39"/>
      <c r="O11" s="39"/>
    </row>
    <row r="12" spans="1:15" s="36" customFormat="1" ht="19.5" customHeight="1" x14ac:dyDescent="0.25">
      <c r="A12" s="37"/>
      <c r="B12" s="37"/>
      <c r="C12" s="37"/>
      <c r="D12" s="37"/>
      <c r="E12" s="38"/>
      <c r="F12" s="39"/>
      <c r="G12" s="39"/>
      <c r="H12" s="39"/>
      <c r="I12" s="39"/>
      <c r="J12" s="39"/>
      <c r="K12" s="39"/>
      <c r="L12" s="39"/>
      <c r="M12" s="39"/>
      <c r="N12" s="39"/>
      <c r="O12" s="39"/>
    </row>
    <row r="13" spans="1:15" s="36" customFormat="1" ht="19.5" customHeight="1" x14ac:dyDescent="0.25">
      <c r="A13" s="37"/>
      <c r="B13" s="37"/>
      <c r="C13" s="37"/>
      <c r="D13" s="37"/>
      <c r="E13" s="38"/>
      <c r="F13" s="39"/>
      <c r="G13" s="39"/>
      <c r="H13" s="39"/>
      <c r="I13" s="39"/>
      <c r="J13" s="39"/>
      <c r="K13" s="39"/>
      <c r="L13" s="39"/>
      <c r="M13" s="39"/>
      <c r="N13" s="39"/>
      <c r="O13" s="39"/>
    </row>
    <row r="14" spans="1:15" s="36" customFormat="1" ht="19.5" customHeight="1" x14ac:dyDescent="0.25">
      <c r="A14" s="37"/>
      <c r="B14" s="37"/>
      <c r="C14" s="37"/>
      <c r="D14" s="37"/>
      <c r="E14" s="38"/>
      <c r="F14" s="39"/>
      <c r="G14" s="39"/>
      <c r="H14" s="39"/>
      <c r="I14" s="39"/>
      <c r="J14" s="39"/>
      <c r="K14" s="39"/>
      <c r="L14" s="39"/>
      <c r="M14" s="39"/>
      <c r="N14" s="39"/>
      <c r="O14" s="39"/>
    </row>
    <row r="15" spans="1:15" s="36" customFormat="1" ht="19.5" customHeight="1" x14ac:dyDescent="0.25">
      <c r="A15" s="37"/>
      <c r="B15" s="37"/>
      <c r="C15" s="37"/>
      <c r="D15" s="37"/>
      <c r="E15" s="72" t="s">
        <v>65</v>
      </c>
      <c r="F15" s="39"/>
      <c r="G15" s="39"/>
      <c r="H15" s="39"/>
      <c r="I15" s="39"/>
      <c r="J15" s="39"/>
      <c r="K15" s="39"/>
      <c r="L15" s="39"/>
      <c r="M15" s="39"/>
      <c r="N15" s="39"/>
      <c r="O15" s="39"/>
    </row>
    <row r="16" spans="1:15" s="36" customFormat="1" ht="19.5" customHeight="1" x14ac:dyDescent="0.25">
      <c r="A16" s="37"/>
      <c r="B16" s="37"/>
      <c r="C16" s="37"/>
      <c r="D16" s="37"/>
      <c r="E16" s="38"/>
      <c r="F16" s="44"/>
      <c r="G16" s="39"/>
      <c r="H16" s="39"/>
      <c r="I16" s="39"/>
      <c r="J16" s="39"/>
      <c r="K16" s="39"/>
      <c r="L16" s="39"/>
      <c r="M16" s="39"/>
      <c r="N16" s="39"/>
      <c r="O16" s="39"/>
    </row>
    <row r="17" spans="1:17" s="36" customFormat="1" ht="39" customHeight="1" x14ac:dyDescent="0.25">
      <c r="A17" s="37"/>
      <c r="B17" s="37"/>
      <c r="C17" s="37"/>
      <c r="D17" s="70"/>
      <c r="E17" s="38"/>
      <c r="F17" s="44"/>
      <c r="G17" s="51"/>
      <c r="H17" s="39"/>
      <c r="I17" s="39"/>
      <c r="J17" s="39"/>
      <c r="K17" s="39"/>
      <c r="L17" s="39"/>
      <c r="M17" s="39"/>
      <c r="N17" s="39"/>
      <c r="O17" s="39"/>
    </row>
    <row r="18" spans="1:17" s="36" customFormat="1" ht="39" customHeight="1" x14ac:dyDescent="0.25">
      <c r="A18" s="37"/>
      <c r="B18" s="37"/>
      <c r="C18" s="37"/>
      <c r="D18" s="37"/>
      <c r="E18" s="38"/>
      <c r="F18" s="39"/>
      <c r="G18" s="39"/>
      <c r="H18" s="39"/>
      <c r="I18" s="39"/>
      <c r="J18" s="39"/>
      <c r="K18" s="39"/>
      <c r="L18" s="39"/>
      <c r="M18" s="39"/>
      <c r="N18" s="39"/>
      <c r="O18" s="39"/>
    </row>
    <row r="19" spans="1:17" s="36" customFormat="1" ht="39" customHeight="1" x14ac:dyDescent="0.25">
      <c r="A19" s="37"/>
      <c r="B19" s="37"/>
      <c r="C19" s="37"/>
      <c r="D19" s="37"/>
      <c r="E19" s="38"/>
      <c r="F19" s="39"/>
      <c r="G19" s="39"/>
      <c r="H19" s="39"/>
      <c r="I19" s="39"/>
      <c r="J19" s="39"/>
      <c r="K19" s="39"/>
      <c r="L19" s="39"/>
      <c r="M19" s="39"/>
      <c r="N19" s="39"/>
      <c r="O19" s="39"/>
    </row>
    <row r="20" spans="1:17" s="36" customFormat="1" ht="39" customHeight="1" x14ac:dyDescent="0.25">
      <c r="A20" s="37"/>
      <c r="B20" s="37"/>
      <c r="C20" s="37"/>
      <c r="D20" s="37"/>
      <c r="E20" s="38"/>
      <c r="F20" s="34"/>
      <c r="G20" s="37"/>
      <c r="H20" s="37"/>
      <c r="I20" s="37"/>
      <c r="J20" s="37"/>
    </row>
    <row r="21" spans="1:17" s="36" customFormat="1" ht="19.5" customHeight="1" x14ac:dyDescent="0.25">
      <c r="A21" s="37"/>
      <c r="B21" s="37"/>
      <c r="C21" s="37"/>
      <c r="D21" s="37"/>
      <c r="E21" s="38"/>
      <c r="F21" s="34"/>
      <c r="G21" s="37"/>
      <c r="H21" s="37"/>
      <c r="I21" s="37"/>
      <c r="J21" s="37"/>
    </row>
    <row r="22" spans="1:17" customFormat="1" ht="34.5" customHeight="1" x14ac:dyDescent="0.3">
      <c r="D22" s="35"/>
      <c r="E22" s="35"/>
      <c r="F22" s="34"/>
      <c r="G22" s="35"/>
      <c r="H22" s="35"/>
      <c r="I22" s="35"/>
      <c r="J22" s="35"/>
      <c r="K22" s="35"/>
      <c r="L22" s="35"/>
    </row>
    <row r="23" spans="1:17" customFormat="1" ht="33.75" customHeight="1" x14ac:dyDescent="0.25">
      <c r="F23" s="34"/>
    </row>
    <row r="24" spans="1:17" customFormat="1" ht="34.5" customHeight="1" x14ac:dyDescent="0.25"/>
    <row r="25" spans="1:17" customFormat="1" ht="51" customHeight="1" x14ac:dyDescent="0.25">
      <c r="E25" s="34"/>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50"/>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t="s">
        <v>64</v>
      </c>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1" t="s">
        <v>59</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76" t="s">
        <v>14</v>
      </c>
      <c r="B47" s="76"/>
      <c r="C47" s="76"/>
      <c r="D47" s="76"/>
    </row>
    <row r="48" spans="1:17" ht="38.25" x14ac:dyDescent="0.25">
      <c r="A48" s="33" t="s">
        <v>18</v>
      </c>
      <c r="B48" s="33" t="s">
        <v>19</v>
      </c>
      <c r="C48" s="33" t="s">
        <v>20</v>
      </c>
      <c r="D48" s="53" t="s">
        <v>60</v>
      </c>
      <c r="F48" s="14"/>
    </row>
    <row r="49" spans="1:4" ht="20.25" customHeight="1" x14ac:dyDescent="0.25">
      <c r="A49" s="30" t="s">
        <v>15</v>
      </c>
      <c r="B49" s="54">
        <v>407807</v>
      </c>
      <c r="C49" s="55">
        <v>588.92999999999995</v>
      </c>
      <c r="D49" s="86">
        <f>C49/$C$68</f>
        <v>0.44414027149321261</v>
      </c>
    </row>
    <row r="50" spans="1:4" ht="20.25" customHeight="1" x14ac:dyDescent="0.25">
      <c r="A50" s="69" t="s">
        <v>16</v>
      </c>
      <c r="B50" s="54">
        <v>47898</v>
      </c>
      <c r="C50" s="55">
        <v>670.77</v>
      </c>
      <c r="D50" s="86">
        <f t="shared" ref="D50:D65" si="0">C50/$C$68</f>
        <v>0.50585972850678729</v>
      </c>
    </row>
    <row r="51" spans="1:4" ht="20.25" customHeight="1" x14ac:dyDescent="0.25">
      <c r="A51" s="69" t="s">
        <v>17</v>
      </c>
      <c r="B51" s="54">
        <v>64848</v>
      </c>
      <c r="C51" s="55">
        <v>495.98</v>
      </c>
      <c r="D51" s="86">
        <f t="shared" si="0"/>
        <v>0.37404223227752642</v>
      </c>
    </row>
    <row r="52" spans="1:4" ht="18" customHeight="1" x14ac:dyDescent="0.25">
      <c r="A52" s="31" t="s">
        <v>23</v>
      </c>
      <c r="B52" s="56">
        <v>520553</v>
      </c>
      <c r="C52" s="57">
        <v>584.88</v>
      </c>
      <c r="D52" s="87">
        <f t="shared" si="0"/>
        <v>0.44108597285067874</v>
      </c>
    </row>
    <row r="53" spans="1:4" ht="21" customHeight="1" x14ac:dyDescent="0.25">
      <c r="A53" s="30" t="s">
        <v>21</v>
      </c>
      <c r="B53" s="54">
        <v>176532</v>
      </c>
      <c r="C53" s="55">
        <v>533.53</v>
      </c>
      <c r="D53" s="86">
        <f t="shared" si="0"/>
        <v>0.40236048265460028</v>
      </c>
    </row>
    <row r="54" spans="1:4" ht="21" customHeight="1" x14ac:dyDescent="0.25">
      <c r="A54" s="32" t="s">
        <v>22</v>
      </c>
      <c r="B54" s="54">
        <v>380</v>
      </c>
      <c r="C54" s="55">
        <v>527.58000000000004</v>
      </c>
      <c r="D54" s="86">
        <f t="shared" si="0"/>
        <v>0.39787330316742087</v>
      </c>
    </row>
    <row r="55" spans="1:4" ht="18" customHeight="1" x14ac:dyDescent="0.25">
      <c r="A55" s="31" t="s">
        <v>24</v>
      </c>
      <c r="B55" s="56">
        <v>697465</v>
      </c>
      <c r="C55" s="57">
        <v>571.85</v>
      </c>
      <c r="D55" s="87">
        <f t="shared" si="0"/>
        <v>0.43125942684766216</v>
      </c>
    </row>
    <row r="56" spans="1:4" ht="19.5" customHeight="1" x14ac:dyDescent="0.25">
      <c r="A56" s="30" t="s">
        <v>25</v>
      </c>
      <c r="B56" s="54">
        <v>87553</v>
      </c>
      <c r="C56" s="55">
        <v>390.72</v>
      </c>
      <c r="D56" s="86">
        <f t="shared" si="0"/>
        <v>0.29466063348416294</v>
      </c>
    </row>
    <row r="57" spans="1:4" ht="19.5" customHeight="1" x14ac:dyDescent="0.25">
      <c r="A57" s="30" t="s">
        <v>26</v>
      </c>
      <c r="B57" s="54">
        <v>160221</v>
      </c>
      <c r="C57" s="55">
        <v>450.29</v>
      </c>
      <c r="D57" s="86">
        <f t="shared" si="0"/>
        <v>0.33958521870286579</v>
      </c>
    </row>
    <row r="58" spans="1:4" ht="18.75" x14ac:dyDescent="0.25">
      <c r="A58" s="29" t="s">
        <v>27</v>
      </c>
      <c r="B58" s="58">
        <v>945239</v>
      </c>
      <c r="C58" s="59">
        <v>534.47</v>
      </c>
      <c r="D58" s="88">
        <f t="shared" si="0"/>
        <v>0.40306938159879341</v>
      </c>
    </row>
    <row r="59" spans="1:4" ht="19.5" customHeight="1" x14ac:dyDescent="0.25">
      <c r="A59" s="28" t="s">
        <v>28</v>
      </c>
      <c r="B59" s="60">
        <v>16039</v>
      </c>
      <c r="C59" s="61">
        <v>750.65</v>
      </c>
      <c r="D59" s="88">
        <f t="shared" si="0"/>
        <v>0.56610105580693815</v>
      </c>
    </row>
    <row r="60" spans="1:4" ht="19.5" customHeight="1" x14ac:dyDescent="0.25">
      <c r="A60" s="28" t="s">
        <v>29</v>
      </c>
      <c r="B60" s="60">
        <v>71573</v>
      </c>
      <c r="C60" s="61">
        <v>1137.8699999999999</v>
      </c>
      <c r="D60" s="88">
        <f t="shared" si="0"/>
        <v>0.85812217194570128</v>
      </c>
    </row>
    <row r="61" spans="1:4" ht="19.5" customHeight="1" x14ac:dyDescent="0.25">
      <c r="A61" s="28" t="s">
        <v>30</v>
      </c>
      <c r="B61" s="60">
        <v>7132</v>
      </c>
      <c r="C61" s="61">
        <v>628.01</v>
      </c>
      <c r="D61" s="88">
        <f t="shared" si="0"/>
        <v>0.4736123680241327</v>
      </c>
    </row>
    <row r="62" spans="1:4" ht="19.5" customHeight="1" x14ac:dyDescent="0.3">
      <c r="A62" s="27" t="s">
        <v>31</v>
      </c>
      <c r="B62" s="62">
        <v>1039983</v>
      </c>
      <c r="C62" s="63">
        <v>579.97</v>
      </c>
      <c r="D62" s="89">
        <f t="shared" si="0"/>
        <v>0.43738310708898948</v>
      </c>
    </row>
    <row r="63" spans="1:4" ht="18.75" customHeight="1" x14ac:dyDescent="0.25">
      <c r="A63" s="26" t="s">
        <v>32</v>
      </c>
      <c r="B63" s="64">
        <v>17156</v>
      </c>
      <c r="C63" s="65">
        <v>723.95</v>
      </c>
      <c r="D63" s="86">
        <f t="shared" si="0"/>
        <v>0.54596530920060338</v>
      </c>
    </row>
    <row r="64" spans="1:4" ht="25.5" customHeight="1" x14ac:dyDescent="0.25">
      <c r="A64" s="26" t="s">
        <v>33</v>
      </c>
      <c r="B64" s="64">
        <v>101159</v>
      </c>
      <c r="C64" s="65">
        <v>600.32505708833321</v>
      </c>
      <c r="D64" s="86">
        <f t="shared" si="0"/>
        <v>0.45273382887506275</v>
      </c>
    </row>
    <row r="65" spans="1:17" ht="29.25" customHeight="1" x14ac:dyDescent="0.25">
      <c r="A65" s="26" t="s">
        <v>37</v>
      </c>
      <c r="B65" s="66">
        <v>90505</v>
      </c>
      <c r="C65" s="68">
        <v>853.09</v>
      </c>
      <c r="D65" s="90">
        <f t="shared" si="0"/>
        <v>0.64335595776772248</v>
      </c>
    </row>
    <row r="66" spans="1:17" ht="30.75" customHeight="1" x14ac:dyDescent="0.25">
      <c r="A66" s="25" t="s">
        <v>38</v>
      </c>
      <c r="B66" s="66">
        <v>266408</v>
      </c>
      <c r="C66" s="67" t="s">
        <v>61</v>
      </c>
      <c r="D66" s="91">
        <v>0.27600000000000002</v>
      </c>
      <c r="F66" s="24"/>
      <c r="G66" s="23"/>
      <c r="I66" s="23"/>
    </row>
    <row r="67" spans="1:17" ht="18" customHeight="1" x14ac:dyDescent="0.25">
      <c r="A67" s="22" t="s">
        <v>34</v>
      </c>
      <c r="B67" s="21">
        <v>12.26</v>
      </c>
      <c r="C67" s="20">
        <v>4.1900000000000004</v>
      </c>
      <c r="F67" s="15"/>
      <c r="K67" s="14"/>
      <c r="M67" s="13"/>
      <c r="N67" s="13"/>
      <c r="O67" s="13"/>
      <c r="P67" s="13"/>
      <c r="Q67" s="13"/>
    </row>
    <row r="68" spans="1:17" ht="25.5" customHeight="1" x14ac:dyDescent="0.25">
      <c r="A68" s="75" t="s">
        <v>62</v>
      </c>
      <c r="B68" s="75"/>
      <c r="C68" s="85">
        <v>1326</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81" spans="1:6" x14ac:dyDescent="0.25">
      <c r="F81" s="13" t="s">
        <v>66</v>
      </c>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73" t="s">
        <v>55</v>
      </c>
      <c r="B98" s="73"/>
      <c r="C98" s="73"/>
      <c r="D98" s="73"/>
      <c r="E98" s="16"/>
      <c r="F98" s="16"/>
      <c r="G98" s="16"/>
      <c r="H98" s="16"/>
      <c r="I98" s="16"/>
      <c r="J98" s="16"/>
      <c r="K98" s="16"/>
      <c r="L98" s="16"/>
    </row>
    <row r="99" spans="1:12" ht="15" customHeight="1" x14ac:dyDescent="0.25">
      <c r="A99" s="73"/>
      <c r="B99" s="73"/>
      <c r="C99" s="73"/>
      <c r="D99" s="73"/>
      <c r="E99" s="17"/>
      <c r="F99" s="17"/>
      <c r="G99" s="17"/>
      <c r="H99" s="17"/>
      <c r="I99" s="17"/>
      <c r="J99" s="17"/>
      <c r="K99" s="17"/>
      <c r="L99" s="17"/>
    </row>
    <row r="100" spans="1:12" ht="6.75" customHeight="1" x14ac:dyDescent="0.25">
      <c r="A100" s="73"/>
      <c r="B100" s="73"/>
      <c r="C100" s="73"/>
      <c r="D100" s="73"/>
    </row>
    <row r="101" spans="1:12" ht="52.5" customHeight="1" x14ac:dyDescent="0.25">
      <c r="A101" s="73" t="s">
        <v>56</v>
      </c>
      <c r="B101" s="73"/>
      <c r="C101" s="73"/>
      <c r="D101" s="73"/>
    </row>
    <row r="102" spans="1:12" ht="47.25" customHeight="1" x14ac:dyDescent="0.25">
      <c r="A102" s="77" t="s">
        <v>63</v>
      </c>
      <c r="B102" s="77"/>
      <c r="C102" s="77"/>
      <c r="D102" s="77"/>
    </row>
    <row r="103" spans="1:12" x14ac:dyDescent="0.25">
      <c r="E103" s="14"/>
      <c r="F103" s="14"/>
      <c r="G103" s="15"/>
    </row>
    <row r="117" spans="1:11" ht="15" customHeight="1" x14ac:dyDescent="0.25">
      <c r="A117" s="73"/>
      <c r="B117" s="73"/>
      <c r="C117" s="73"/>
      <c r="D117" s="16"/>
      <c r="E117" s="16"/>
      <c r="F117" s="16"/>
      <c r="G117" s="16"/>
      <c r="H117" s="16"/>
      <c r="I117" s="16"/>
      <c r="J117" s="16"/>
      <c r="K117" s="16"/>
    </row>
    <row r="118" spans="1:11" x14ac:dyDescent="0.25">
      <c r="A118" s="73"/>
      <c r="B118" s="73"/>
      <c r="C118" s="73"/>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I24" sqref="I24"/>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78" t="s">
        <v>52</v>
      </c>
      <c r="C2" s="78"/>
      <c r="D2" s="78"/>
      <c r="E2" s="78"/>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2024 (paid in May 2024)</v>
      </c>
    </row>
    <row r="6" spans="2:29" ht="35.2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41243</v>
      </c>
      <c r="D7" s="12">
        <v>300.57483524476879</v>
      </c>
      <c r="E7" s="3">
        <f t="shared" ref="E7:E30" si="0">D7/$D$33</f>
        <v>0.22667785463406395</v>
      </c>
    </row>
    <row r="8" spans="2:29" x14ac:dyDescent="0.25">
      <c r="B8" s="6" t="s">
        <v>1</v>
      </c>
      <c r="C8" s="2">
        <v>19005</v>
      </c>
      <c r="D8" s="2">
        <v>346.42</v>
      </c>
      <c r="E8" s="3">
        <f t="shared" si="0"/>
        <v>0.26125188536953242</v>
      </c>
    </row>
    <row r="9" spans="2:29" x14ac:dyDescent="0.25">
      <c r="B9" s="6" t="s">
        <v>2</v>
      </c>
      <c r="C9" s="2">
        <v>20856</v>
      </c>
      <c r="D9" s="2">
        <v>419.53</v>
      </c>
      <c r="E9" s="3">
        <f t="shared" si="0"/>
        <v>0.31638763197586722</v>
      </c>
    </row>
    <row r="10" spans="2:29" x14ac:dyDescent="0.25">
      <c r="B10" s="6">
        <v>30</v>
      </c>
      <c r="C10" s="2">
        <v>5107</v>
      </c>
      <c r="D10" s="2">
        <v>457.16</v>
      </c>
      <c r="E10" s="3">
        <f t="shared" si="0"/>
        <v>0.34476621417797892</v>
      </c>
    </row>
    <row r="11" spans="2:29" x14ac:dyDescent="0.25">
      <c r="B11" s="6">
        <v>31</v>
      </c>
      <c r="C11" s="2">
        <v>4612</v>
      </c>
      <c r="D11" s="2">
        <v>478.16</v>
      </c>
      <c r="E11" s="3">
        <f t="shared" si="0"/>
        <v>0.36060331825037711</v>
      </c>
    </row>
    <row r="12" spans="2:29" x14ac:dyDescent="0.25">
      <c r="B12" s="6">
        <v>32</v>
      </c>
      <c r="C12" s="2">
        <v>4569</v>
      </c>
      <c r="D12" s="2">
        <v>481.98</v>
      </c>
      <c r="E12" s="3">
        <f t="shared" si="0"/>
        <v>0.36348416289592761</v>
      </c>
    </row>
    <row r="13" spans="2:29" x14ac:dyDescent="0.25">
      <c r="B13" s="6">
        <v>33</v>
      </c>
      <c r="C13" s="2">
        <v>4490</v>
      </c>
      <c r="D13" s="2">
        <v>499.23</v>
      </c>
      <c r="E13" s="3">
        <f t="shared" si="0"/>
        <v>0.37649321266968327</v>
      </c>
    </row>
    <row r="14" spans="2:29" x14ac:dyDescent="0.25">
      <c r="B14" s="6">
        <v>34</v>
      </c>
      <c r="C14" s="2">
        <v>3987</v>
      </c>
      <c r="D14" s="2">
        <v>517.15</v>
      </c>
      <c r="E14" s="3">
        <f t="shared" si="0"/>
        <v>0.39000754147812972</v>
      </c>
    </row>
    <row r="15" spans="2:29" x14ac:dyDescent="0.25">
      <c r="B15" s="6">
        <v>35</v>
      </c>
      <c r="C15" s="2">
        <v>13002</v>
      </c>
      <c r="D15" s="2">
        <v>500.65</v>
      </c>
      <c r="E15" s="3">
        <f t="shared" si="0"/>
        <v>0.37756410256410255</v>
      </c>
    </row>
    <row r="16" spans="2:29" x14ac:dyDescent="0.25">
      <c r="B16" s="6">
        <v>36</v>
      </c>
      <c r="C16" s="2">
        <v>6010</v>
      </c>
      <c r="D16" s="2">
        <v>543.69000000000005</v>
      </c>
      <c r="E16" s="3">
        <f t="shared" si="0"/>
        <v>0.41002262443438919</v>
      </c>
    </row>
    <row r="17" spans="2:5" x14ac:dyDescent="0.25">
      <c r="B17" s="6">
        <v>37</v>
      </c>
      <c r="C17" s="2">
        <v>4998</v>
      </c>
      <c r="D17" s="2">
        <v>569.41999999999996</v>
      </c>
      <c r="E17" s="3">
        <f t="shared" si="0"/>
        <v>0.42942684766214173</v>
      </c>
    </row>
    <row r="18" spans="2:5" x14ac:dyDescent="0.25">
      <c r="B18" s="6">
        <v>38</v>
      </c>
      <c r="C18" s="2">
        <v>4361</v>
      </c>
      <c r="D18" s="2">
        <v>599.5</v>
      </c>
      <c r="E18" s="3">
        <f t="shared" si="0"/>
        <v>0.45211161387631976</v>
      </c>
    </row>
    <row r="19" spans="2:5" x14ac:dyDescent="0.25">
      <c r="B19" s="6">
        <v>39</v>
      </c>
      <c r="C19" s="2">
        <v>3344</v>
      </c>
      <c r="D19" s="2">
        <v>621.46</v>
      </c>
      <c r="E19" s="3">
        <f t="shared" si="0"/>
        <v>0.46867269984917048</v>
      </c>
    </row>
    <row r="20" spans="2:5" x14ac:dyDescent="0.25">
      <c r="B20" s="6">
        <v>40</v>
      </c>
      <c r="C20" s="2">
        <v>14520</v>
      </c>
      <c r="D20" s="2">
        <v>609.42999999999995</v>
      </c>
      <c r="E20" s="3">
        <f t="shared" si="0"/>
        <v>0.45960030165912513</v>
      </c>
    </row>
    <row r="21" spans="2:5" x14ac:dyDescent="0.25">
      <c r="B21" s="6">
        <v>41</v>
      </c>
      <c r="C21" s="2">
        <v>3301</v>
      </c>
      <c r="D21" s="2">
        <v>646.4</v>
      </c>
      <c r="E21" s="3">
        <f t="shared" si="0"/>
        <v>0.48748114630467571</v>
      </c>
    </row>
    <row r="22" spans="2:5" x14ac:dyDescent="0.25">
      <c r="B22" s="6">
        <v>42</v>
      </c>
      <c r="C22" s="2">
        <v>1983</v>
      </c>
      <c r="D22" s="2">
        <v>676.71</v>
      </c>
      <c r="E22" s="3">
        <f t="shared" si="0"/>
        <v>0.51033936651583711</v>
      </c>
    </row>
    <row r="23" spans="2:5" x14ac:dyDescent="0.25">
      <c r="B23" s="6">
        <v>43</v>
      </c>
      <c r="C23" s="2">
        <v>1473</v>
      </c>
      <c r="D23" s="2">
        <v>706.14</v>
      </c>
      <c r="E23" s="3">
        <f t="shared" si="0"/>
        <v>0.53253393665158366</v>
      </c>
    </row>
    <row r="24" spans="2:5" x14ac:dyDescent="0.25">
      <c r="B24" s="6">
        <v>44</v>
      </c>
      <c r="C24" s="2">
        <v>1020</v>
      </c>
      <c r="D24" s="2">
        <v>735.44</v>
      </c>
      <c r="E24" s="3">
        <f t="shared" si="0"/>
        <v>0.55463046757164414</v>
      </c>
    </row>
    <row r="25" spans="2:5" x14ac:dyDescent="0.25">
      <c r="B25" s="6">
        <v>45</v>
      </c>
      <c r="C25" s="2">
        <v>762</v>
      </c>
      <c r="D25" s="2">
        <v>767.29</v>
      </c>
      <c r="E25" s="3">
        <f t="shared" si="0"/>
        <v>0.57865007541478131</v>
      </c>
    </row>
    <row r="26" spans="2:5" x14ac:dyDescent="0.25">
      <c r="B26" s="6" t="s">
        <v>42</v>
      </c>
      <c r="C26" s="2">
        <v>1578</v>
      </c>
      <c r="D26" s="2">
        <v>858.21</v>
      </c>
      <c r="E26" s="3">
        <f t="shared" si="0"/>
        <v>0.64721719457013582</v>
      </c>
    </row>
    <row r="27" spans="2:5" x14ac:dyDescent="0.25">
      <c r="B27" s="6" t="s">
        <v>39</v>
      </c>
      <c r="C27" s="7">
        <v>160221</v>
      </c>
      <c r="D27" s="7">
        <v>450.29</v>
      </c>
      <c r="E27" s="4">
        <f t="shared" si="0"/>
        <v>0.33958521870286579</v>
      </c>
    </row>
    <row r="28" spans="2:5" x14ac:dyDescent="0.25">
      <c r="B28" s="6" t="s">
        <v>5</v>
      </c>
      <c r="C28" s="2">
        <v>103869</v>
      </c>
      <c r="D28" s="2">
        <v>373.31</v>
      </c>
      <c r="E28" s="3">
        <f t="shared" si="0"/>
        <v>0.28153092006033181</v>
      </c>
    </row>
    <row r="29" spans="2:5" x14ac:dyDescent="0.25">
      <c r="B29" s="6" t="s">
        <v>6</v>
      </c>
      <c r="C29" s="2">
        <v>31715</v>
      </c>
      <c r="D29" s="2">
        <v>545.97</v>
      </c>
      <c r="E29" s="3">
        <f t="shared" si="0"/>
        <v>0.41174208144796381</v>
      </c>
    </row>
    <row r="30" spans="2:5" x14ac:dyDescent="0.25">
      <c r="B30" s="6" t="s">
        <v>44</v>
      </c>
      <c r="C30" s="2">
        <v>24637</v>
      </c>
      <c r="D30" s="2">
        <v>651.61</v>
      </c>
      <c r="E30" s="3">
        <f t="shared" si="0"/>
        <v>0.49141025641025643</v>
      </c>
    </row>
    <row r="33" spans="2:4" ht="45.75"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78" t="s">
        <v>13</v>
      </c>
      <c r="C2" s="78"/>
      <c r="D2" s="78"/>
      <c r="E2" s="78"/>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April 2024 (paid in May 2024)</v>
      </c>
    </row>
    <row r="6" spans="2:29" ht="24" x14ac:dyDescent="0.25">
      <c r="B6" s="5" t="s">
        <v>10</v>
      </c>
      <c r="C6" s="5" t="s">
        <v>0</v>
      </c>
      <c r="D6" s="5" t="s">
        <v>8</v>
      </c>
      <c r="E6" s="5" t="str">
        <f>'starosna mirovina BMU'!E6</f>
        <v>Net replacement rate for March 2024.</v>
      </c>
    </row>
    <row r="7" spans="2:29" x14ac:dyDescent="0.25">
      <c r="B7" s="6" t="s">
        <v>9</v>
      </c>
      <c r="C7" s="2">
        <v>158298</v>
      </c>
      <c r="D7" s="12">
        <v>294.10700451048024</v>
      </c>
      <c r="E7" s="3">
        <f t="shared" ref="E7:E30" si="0">D7/$D$33</f>
        <v>0.22180015423113139</v>
      </c>
    </row>
    <row r="8" spans="2:29" x14ac:dyDescent="0.25">
      <c r="B8" s="6" t="s">
        <v>1</v>
      </c>
      <c r="C8" s="2">
        <v>99329</v>
      </c>
      <c r="D8" s="2">
        <v>359.33</v>
      </c>
      <c r="E8" s="3">
        <f t="shared" si="0"/>
        <v>0.27098793363499246</v>
      </c>
      <c r="I8" s="1"/>
    </row>
    <row r="9" spans="2:29" x14ac:dyDescent="0.25">
      <c r="B9" s="6" t="s">
        <v>2</v>
      </c>
      <c r="C9" s="2">
        <v>105176</v>
      </c>
      <c r="D9" s="2">
        <v>440.97</v>
      </c>
      <c r="E9" s="3">
        <f t="shared" si="0"/>
        <v>0.33255656108597287</v>
      </c>
    </row>
    <row r="10" spans="2:29" x14ac:dyDescent="0.25">
      <c r="B10" s="6">
        <v>30</v>
      </c>
      <c r="C10" s="2">
        <v>50801</v>
      </c>
      <c r="D10" s="2">
        <v>486.06</v>
      </c>
      <c r="E10" s="3">
        <f t="shared" si="0"/>
        <v>0.3665610859728507</v>
      </c>
    </row>
    <row r="11" spans="2:29" x14ac:dyDescent="0.25">
      <c r="B11" s="6">
        <v>31</v>
      </c>
      <c r="C11" s="2">
        <v>33286</v>
      </c>
      <c r="D11" s="2">
        <v>496.26</v>
      </c>
      <c r="E11" s="3">
        <f t="shared" si="0"/>
        <v>0.37425339366515836</v>
      </c>
    </row>
    <row r="12" spans="2:29" x14ac:dyDescent="0.25">
      <c r="B12" s="6">
        <v>32</v>
      </c>
      <c r="C12" s="2">
        <v>32567</v>
      </c>
      <c r="D12" s="2">
        <v>502.48</v>
      </c>
      <c r="E12" s="3">
        <f t="shared" si="0"/>
        <v>0.37894419306184013</v>
      </c>
    </row>
    <row r="13" spans="2:29" x14ac:dyDescent="0.25">
      <c r="B13" s="6">
        <v>33</v>
      </c>
      <c r="C13" s="2">
        <v>29216</v>
      </c>
      <c r="D13" s="2">
        <v>520.65</v>
      </c>
      <c r="E13" s="3">
        <f t="shared" si="0"/>
        <v>0.3926470588235294</v>
      </c>
    </row>
    <row r="14" spans="2:29" x14ac:dyDescent="0.25">
      <c r="B14" s="6">
        <v>34</v>
      </c>
      <c r="C14" s="2">
        <v>23746</v>
      </c>
      <c r="D14" s="2">
        <v>540.47</v>
      </c>
      <c r="E14" s="3">
        <f t="shared" si="0"/>
        <v>0.40759426847662145</v>
      </c>
    </row>
    <row r="15" spans="2:29" x14ac:dyDescent="0.25">
      <c r="B15" s="6">
        <v>35</v>
      </c>
      <c r="C15" s="2">
        <v>89559</v>
      </c>
      <c r="D15" s="2">
        <v>573.67999999999995</v>
      </c>
      <c r="E15" s="3">
        <f t="shared" si="0"/>
        <v>0.43263951734539968</v>
      </c>
    </row>
    <row r="16" spans="2:29" x14ac:dyDescent="0.25">
      <c r="B16" s="6">
        <v>36</v>
      </c>
      <c r="C16" s="2">
        <v>40885</v>
      </c>
      <c r="D16" s="2">
        <v>580.12</v>
      </c>
      <c r="E16" s="3">
        <f t="shared" si="0"/>
        <v>0.43749622926093512</v>
      </c>
    </row>
    <row r="17" spans="2:5" x14ac:dyDescent="0.25">
      <c r="B17" s="6">
        <v>37</v>
      </c>
      <c r="C17" s="2">
        <v>36836</v>
      </c>
      <c r="D17" s="2">
        <v>601.11</v>
      </c>
      <c r="E17" s="3">
        <f t="shared" si="0"/>
        <v>0.45332579185520361</v>
      </c>
    </row>
    <row r="18" spans="2:5" x14ac:dyDescent="0.25">
      <c r="B18" s="6">
        <v>38</v>
      </c>
      <c r="C18" s="2">
        <v>34031</v>
      </c>
      <c r="D18" s="2">
        <v>628.59</v>
      </c>
      <c r="E18" s="3">
        <f t="shared" si="0"/>
        <v>0.47404977375565616</v>
      </c>
    </row>
    <row r="19" spans="2:5" x14ac:dyDescent="0.25">
      <c r="B19" s="6">
        <v>39</v>
      </c>
      <c r="C19" s="2">
        <v>29085</v>
      </c>
      <c r="D19" s="2">
        <v>666.07</v>
      </c>
      <c r="E19" s="3">
        <f t="shared" si="0"/>
        <v>0.5023152337858221</v>
      </c>
    </row>
    <row r="20" spans="2:5" x14ac:dyDescent="0.25">
      <c r="B20" s="6">
        <v>40</v>
      </c>
      <c r="C20" s="2">
        <v>53688</v>
      </c>
      <c r="D20" s="2">
        <v>688.18</v>
      </c>
      <c r="E20" s="3">
        <f t="shared" si="0"/>
        <v>0.51898944193061836</v>
      </c>
    </row>
    <row r="21" spans="2:5" x14ac:dyDescent="0.25">
      <c r="B21" s="6">
        <v>41</v>
      </c>
      <c r="C21" s="2">
        <v>45440</v>
      </c>
      <c r="D21" s="2">
        <v>673.14</v>
      </c>
      <c r="E21" s="3">
        <f t="shared" si="0"/>
        <v>0.50764705882352945</v>
      </c>
    </row>
    <row r="22" spans="2:5" x14ac:dyDescent="0.25">
      <c r="B22" s="6">
        <v>42</v>
      </c>
      <c r="C22" s="2">
        <v>24706</v>
      </c>
      <c r="D22" s="2">
        <v>713.6</v>
      </c>
      <c r="E22" s="3">
        <f t="shared" si="0"/>
        <v>0.5381598793363499</v>
      </c>
    </row>
    <row r="23" spans="2:5" x14ac:dyDescent="0.25">
      <c r="B23" s="6">
        <v>43</v>
      </c>
      <c r="C23" s="2">
        <v>17799</v>
      </c>
      <c r="D23" s="2">
        <v>745.61</v>
      </c>
      <c r="E23" s="3">
        <f t="shared" si="0"/>
        <v>0.56230015082956264</v>
      </c>
    </row>
    <row r="24" spans="2:5" x14ac:dyDescent="0.25">
      <c r="B24" s="6">
        <v>44</v>
      </c>
      <c r="C24" s="2">
        <v>13120</v>
      </c>
      <c r="D24" s="2">
        <v>778.54</v>
      </c>
      <c r="E24" s="3">
        <f t="shared" si="0"/>
        <v>0.58713423831070888</v>
      </c>
    </row>
    <row r="25" spans="2:5" x14ac:dyDescent="0.25">
      <c r="B25" s="6">
        <v>45</v>
      </c>
      <c r="C25" s="2">
        <v>10620</v>
      </c>
      <c r="D25" s="2">
        <v>799.83</v>
      </c>
      <c r="E25" s="3">
        <f t="shared" si="0"/>
        <v>0.60319004524886877</v>
      </c>
    </row>
    <row r="26" spans="2:5" x14ac:dyDescent="0.25">
      <c r="B26" s="6" t="s">
        <v>3</v>
      </c>
      <c r="C26" s="2">
        <v>17296</v>
      </c>
      <c r="D26" s="2">
        <v>889.32</v>
      </c>
      <c r="E26" s="3">
        <f t="shared" si="0"/>
        <v>0.67067873303167425</v>
      </c>
    </row>
    <row r="27" spans="2:5" x14ac:dyDescent="0.25">
      <c r="B27" s="6" t="s">
        <v>4</v>
      </c>
      <c r="C27" s="7">
        <v>945484</v>
      </c>
      <c r="D27" s="7">
        <v>512.73</v>
      </c>
      <c r="E27" s="4">
        <f t="shared" si="0"/>
        <v>0.38667420814479642</v>
      </c>
    </row>
    <row r="28" spans="2:5" x14ac:dyDescent="0.25">
      <c r="B28" s="6" t="s">
        <v>5</v>
      </c>
      <c r="C28" s="2">
        <v>532419</v>
      </c>
      <c r="D28" s="2">
        <v>402.41</v>
      </c>
      <c r="E28" s="3">
        <f t="shared" si="0"/>
        <v>0.30347662141779791</v>
      </c>
    </row>
    <row r="29" spans="2:5" x14ac:dyDescent="0.25">
      <c r="B29" s="6" t="s">
        <v>6</v>
      </c>
      <c r="C29" s="2">
        <v>230396</v>
      </c>
      <c r="D29" s="2">
        <v>598.98</v>
      </c>
      <c r="E29" s="3">
        <f t="shared" si="0"/>
        <v>0.45171945701357469</v>
      </c>
    </row>
    <row r="30" spans="2:5" x14ac:dyDescent="0.25">
      <c r="B30" s="6" t="s">
        <v>7</v>
      </c>
      <c r="C30" s="2">
        <v>182669</v>
      </c>
      <c r="D30" s="2">
        <v>725.5</v>
      </c>
      <c r="E30" s="3">
        <f t="shared" si="0"/>
        <v>0.54713423831070895</v>
      </c>
    </row>
    <row r="33" spans="2:4" ht="49.5"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F33" sqref="F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78" t="s">
        <v>45</v>
      </c>
      <c r="C2" s="78"/>
      <c r="D2" s="78"/>
      <c r="E2" s="78"/>
      <c r="F2" s="8"/>
      <c r="G2" s="8"/>
      <c r="H2" s="8"/>
      <c r="I2" s="8"/>
      <c r="J2" s="8"/>
      <c r="K2" s="8"/>
      <c r="L2" s="8"/>
      <c r="M2" s="8"/>
      <c r="N2" s="8"/>
      <c r="O2" s="8"/>
      <c r="P2" s="8"/>
      <c r="Q2" s="8"/>
      <c r="R2" s="8"/>
      <c r="S2" s="8"/>
      <c r="T2" s="8"/>
      <c r="U2" s="8"/>
      <c r="V2" s="8"/>
      <c r="W2" s="8"/>
      <c r="X2" s="8"/>
      <c r="Y2" s="8"/>
      <c r="Z2" s="8"/>
      <c r="AA2" s="8"/>
      <c r="AB2" s="8"/>
      <c r="AC2" s="8"/>
    </row>
    <row r="5" spans="2:29" x14ac:dyDescent="0.25">
      <c r="B5" t="s">
        <v>67</v>
      </c>
    </row>
    <row r="6" spans="2:29" ht="34.5" customHeight="1" x14ac:dyDescent="0.25">
      <c r="B6" s="5" t="s">
        <v>53</v>
      </c>
      <c r="C6" s="5" t="s">
        <v>19</v>
      </c>
      <c r="D6" s="5" t="s">
        <v>54</v>
      </c>
      <c r="E6" s="5" t="s">
        <v>68</v>
      </c>
    </row>
    <row r="7" spans="2:29" x14ac:dyDescent="0.25">
      <c r="B7" s="6" t="s">
        <v>41</v>
      </c>
      <c r="C7" s="2">
        <v>62697</v>
      </c>
      <c r="D7" s="12">
        <v>296.33486339059283</v>
      </c>
      <c r="E7" s="3">
        <f t="shared" ref="E7:E30" si="0">D7/$D$33</f>
        <v>0.22348028913317711</v>
      </c>
    </row>
    <row r="8" spans="2:29" x14ac:dyDescent="0.25">
      <c r="B8" s="6" t="s">
        <v>1</v>
      </c>
      <c r="C8" s="2">
        <v>46591</v>
      </c>
      <c r="D8" s="2">
        <v>348.63</v>
      </c>
      <c r="E8" s="3">
        <f t="shared" si="0"/>
        <v>0.26291855203619907</v>
      </c>
    </row>
    <row r="9" spans="2:29" x14ac:dyDescent="0.25">
      <c r="B9" s="6" t="s">
        <v>2</v>
      </c>
      <c r="C9" s="2">
        <v>49024</v>
      </c>
      <c r="D9" s="2">
        <v>451.37</v>
      </c>
      <c r="E9" s="3">
        <f t="shared" si="0"/>
        <v>0.3403996983408748</v>
      </c>
    </row>
    <row r="10" spans="2:29" x14ac:dyDescent="0.25">
      <c r="B10" s="6">
        <v>30</v>
      </c>
      <c r="C10" s="2">
        <v>20827</v>
      </c>
      <c r="D10" s="2">
        <v>562.37</v>
      </c>
      <c r="E10" s="3">
        <f t="shared" si="0"/>
        <v>0.42411010558069384</v>
      </c>
    </row>
    <row r="11" spans="2:29" x14ac:dyDescent="0.25">
      <c r="B11" s="6">
        <v>31</v>
      </c>
      <c r="C11" s="2">
        <v>12955</v>
      </c>
      <c r="D11" s="2">
        <v>582.36</v>
      </c>
      <c r="E11" s="3">
        <f t="shared" si="0"/>
        <v>0.43918552036199093</v>
      </c>
    </row>
    <row r="12" spans="2:29" x14ac:dyDescent="0.25">
      <c r="B12" s="6">
        <v>32</v>
      </c>
      <c r="C12" s="2">
        <v>12092</v>
      </c>
      <c r="D12" s="2">
        <v>593.04</v>
      </c>
      <c r="E12" s="3">
        <f t="shared" si="0"/>
        <v>0.44723981900452486</v>
      </c>
    </row>
    <row r="13" spans="2:29" x14ac:dyDescent="0.25">
      <c r="B13" s="6">
        <v>33</v>
      </c>
      <c r="C13" s="2">
        <v>10654</v>
      </c>
      <c r="D13" s="2">
        <v>616.13</v>
      </c>
      <c r="E13" s="3">
        <f t="shared" si="0"/>
        <v>0.46465309200603316</v>
      </c>
    </row>
    <row r="14" spans="2:29" x14ac:dyDescent="0.25">
      <c r="B14" s="6">
        <v>34</v>
      </c>
      <c r="C14" s="2">
        <v>8372</v>
      </c>
      <c r="D14" s="2">
        <v>656.48</v>
      </c>
      <c r="E14" s="3">
        <f t="shared" si="0"/>
        <v>0.49508295625942689</v>
      </c>
    </row>
    <row r="15" spans="2:29" x14ac:dyDescent="0.25">
      <c r="B15" s="6">
        <v>35</v>
      </c>
      <c r="C15" s="2">
        <v>43886</v>
      </c>
      <c r="D15" s="2">
        <v>663.11</v>
      </c>
      <c r="E15" s="3">
        <f t="shared" si="0"/>
        <v>0.50008295625942689</v>
      </c>
    </row>
    <row r="16" spans="2:29" x14ac:dyDescent="0.25">
      <c r="B16" s="6">
        <v>36</v>
      </c>
      <c r="C16" s="2">
        <v>14275</v>
      </c>
      <c r="D16" s="2">
        <v>706.91</v>
      </c>
      <c r="E16" s="3">
        <f t="shared" si="0"/>
        <v>0.53311463046757157</v>
      </c>
    </row>
    <row r="17" spans="2:5" x14ac:dyDescent="0.25">
      <c r="B17" s="6">
        <v>37</v>
      </c>
      <c r="C17" s="2">
        <v>12474</v>
      </c>
      <c r="D17" s="2">
        <v>747.77</v>
      </c>
      <c r="E17" s="3">
        <f t="shared" si="0"/>
        <v>0.56392911010558067</v>
      </c>
    </row>
    <row r="18" spans="2:5" x14ac:dyDescent="0.25">
      <c r="B18" s="6">
        <v>38</v>
      </c>
      <c r="C18" s="2">
        <v>12023</v>
      </c>
      <c r="D18" s="2">
        <v>789.35</v>
      </c>
      <c r="E18" s="3">
        <f t="shared" si="0"/>
        <v>0.5952865761689291</v>
      </c>
    </row>
    <row r="19" spans="2:5" x14ac:dyDescent="0.25">
      <c r="B19" s="6">
        <v>39</v>
      </c>
      <c r="C19" s="2">
        <v>11432</v>
      </c>
      <c r="D19" s="2">
        <v>831.81</v>
      </c>
      <c r="E19" s="3">
        <f t="shared" si="0"/>
        <v>0.62730769230769223</v>
      </c>
    </row>
    <row r="20" spans="2:5" x14ac:dyDescent="0.25">
      <c r="B20" s="6">
        <v>40</v>
      </c>
      <c r="C20" s="2">
        <v>27365</v>
      </c>
      <c r="D20" s="2">
        <v>812.9</v>
      </c>
      <c r="E20" s="3">
        <f t="shared" si="0"/>
        <v>0.61304675716440415</v>
      </c>
    </row>
    <row r="21" spans="2:5" x14ac:dyDescent="0.25">
      <c r="B21" s="6">
        <v>41</v>
      </c>
      <c r="C21" s="2">
        <v>13529</v>
      </c>
      <c r="D21" s="2">
        <v>836.27</v>
      </c>
      <c r="E21" s="3">
        <f t="shared" si="0"/>
        <v>0.63067119155354445</v>
      </c>
    </row>
    <row r="22" spans="2:5" x14ac:dyDescent="0.25">
      <c r="B22" s="6">
        <v>42</v>
      </c>
      <c r="C22" s="2">
        <v>10392</v>
      </c>
      <c r="D22" s="2">
        <v>841.97</v>
      </c>
      <c r="E22" s="3">
        <f t="shared" si="0"/>
        <v>0.6349698340874812</v>
      </c>
    </row>
    <row r="23" spans="2:5" x14ac:dyDescent="0.25">
      <c r="B23" s="6">
        <v>43</v>
      </c>
      <c r="C23" s="2">
        <v>9475</v>
      </c>
      <c r="D23" s="2">
        <v>841.53</v>
      </c>
      <c r="E23" s="3">
        <f t="shared" si="0"/>
        <v>0.63463800904977374</v>
      </c>
    </row>
    <row r="24" spans="2:5" x14ac:dyDescent="0.25">
      <c r="B24" s="6">
        <v>44</v>
      </c>
      <c r="C24" s="2">
        <v>8125</v>
      </c>
      <c r="D24" s="2">
        <v>858.29</v>
      </c>
      <c r="E24" s="3">
        <f t="shared" si="0"/>
        <v>0.64727752639517344</v>
      </c>
    </row>
    <row r="25" spans="2:5" x14ac:dyDescent="0.25">
      <c r="B25" s="6">
        <v>45</v>
      </c>
      <c r="C25" s="2">
        <v>7614</v>
      </c>
      <c r="D25" s="2">
        <v>862.89</v>
      </c>
      <c r="E25" s="3">
        <f t="shared" si="0"/>
        <v>0.6507466063348416</v>
      </c>
    </row>
    <row r="26" spans="2:5" x14ac:dyDescent="0.25">
      <c r="B26" s="6" t="s">
        <v>42</v>
      </c>
      <c r="C26" s="2">
        <v>14005</v>
      </c>
      <c r="D26" s="2">
        <v>955.61</v>
      </c>
      <c r="E26" s="3">
        <f t="shared" si="0"/>
        <v>0.72067119155354453</v>
      </c>
    </row>
    <row r="27" spans="2:5" x14ac:dyDescent="0.25">
      <c r="B27" s="6" t="s">
        <v>39</v>
      </c>
      <c r="C27" s="7">
        <v>407807</v>
      </c>
      <c r="D27" s="7">
        <v>588.92999999999995</v>
      </c>
      <c r="E27" s="4">
        <f t="shared" si="0"/>
        <v>0.44414027149321261</v>
      </c>
    </row>
    <row r="28" spans="2:5" x14ac:dyDescent="0.25">
      <c r="B28" s="6" t="s">
        <v>5</v>
      </c>
      <c r="C28" s="2">
        <v>223212</v>
      </c>
      <c r="D28" s="2">
        <v>427.57</v>
      </c>
      <c r="E28" s="3">
        <f t="shared" si="0"/>
        <v>0.32245098039215686</v>
      </c>
    </row>
    <row r="29" spans="2:5" x14ac:dyDescent="0.25">
      <c r="B29" s="6" t="s">
        <v>6</v>
      </c>
      <c r="C29" s="2">
        <v>94090</v>
      </c>
      <c r="D29" s="2">
        <v>717.61</v>
      </c>
      <c r="E29" s="3">
        <f t="shared" si="0"/>
        <v>0.54118401206636502</v>
      </c>
    </row>
    <row r="30" spans="2:5" x14ac:dyDescent="0.25">
      <c r="B30" s="6" t="s">
        <v>44</v>
      </c>
      <c r="C30" s="2">
        <v>90505</v>
      </c>
      <c r="D30" s="2">
        <v>853.09</v>
      </c>
      <c r="E30" s="3">
        <f t="shared" si="0"/>
        <v>0.64335595776772248</v>
      </c>
    </row>
    <row r="33" spans="2:4" ht="40.5" customHeight="1" x14ac:dyDescent="0.25">
      <c r="B33" s="79" t="s">
        <v>57</v>
      </c>
      <c r="C33" s="79"/>
      <c r="D33" s="52">
        <f>'NOVO GRAF+TABLICA'!C68</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F19" sqref="F19"/>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78" t="s">
        <v>46</v>
      </c>
      <c r="C2" s="78"/>
      <c r="D2" s="78"/>
      <c r="E2" s="78"/>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2024 (paid in May 2024)</v>
      </c>
    </row>
    <row r="6" spans="2:29" ht="33"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40</v>
      </c>
      <c r="C7" s="2">
        <v>24168</v>
      </c>
      <c r="D7" s="12">
        <v>642.58477739159207</v>
      </c>
      <c r="E7" s="3">
        <f t="shared" ref="E7:E16" si="0">D7/$D$19</f>
        <v>0.48460390451854607</v>
      </c>
    </row>
    <row r="8" spans="2:29" x14ac:dyDescent="0.25">
      <c r="B8" s="6">
        <v>42</v>
      </c>
      <c r="C8" s="2">
        <v>10211</v>
      </c>
      <c r="D8" s="2">
        <v>669.67</v>
      </c>
      <c r="E8" s="3">
        <f t="shared" si="0"/>
        <v>0.50503016591251881</v>
      </c>
    </row>
    <row r="9" spans="2:29" x14ac:dyDescent="0.25">
      <c r="B9" s="6">
        <v>43</v>
      </c>
      <c r="C9" s="2">
        <v>5767</v>
      </c>
      <c r="D9" s="2">
        <v>699.83</v>
      </c>
      <c r="E9" s="3">
        <f t="shared" si="0"/>
        <v>0.52777526395173457</v>
      </c>
    </row>
    <row r="10" spans="2:29" x14ac:dyDescent="0.25">
      <c r="B10" s="6">
        <v>44</v>
      </c>
      <c r="C10" s="2">
        <v>3441</v>
      </c>
      <c r="D10" s="2">
        <v>731.9</v>
      </c>
      <c r="E10" s="3">
        <f t="shared" si="0"/>
        <v>0.55196078431372553</v>
      </c>
    </row>
    <row r="11" spans="2:29" x14ac:dyDescent="0.25">
      <c r="B11" s="6">
        <v>45</v>
      </c>
      <c r="C11" s="2">
        <v>2071</v>
      </c>
      <c r="D11" s="2">
        <v>753.81</v>
      </c>
      <c r="E11" s="3">
        <f t="shared" si="0"/>
        <v>0.56848416289592751</v>
      </c>
    </row>
    <row r="12" spans="2:29" x14ac:dyDescent="0.25">
      <c r="B12" s="6" t="s">
        <v>42</v>
      </c>
      <c r="C12" s="2">
        <v>1845</v>
      </c>
      <c r="D12" s="2">
        <v>770.47</v>
      </c>
      <c r="E12" s="3">
        <f t="shared" si="0"/>
        <v>0.58104826546003019</v>
      </c>
    </row>
    <row r="13" spans="2:29" x14ac:dyDescent="0.25">
      <c r="B13" s="6" t="s">
        <v>39</v>
      </c>
      <c r="C13" s="48">
        <v>47898</v>
      </c>
      <c r="D13" s="48">
        <v>670.77</v>
      </c>
      <c r="E13" s="4">
        <f t="shared" si="0"/>
        <v>0.50585972850678729</v>
      </c>
    </row>
    <row r="14" spans="2:29" x14ac:dyDescent="0.25">
      <c r="B14" s="6" t="s">
        <v>5</v>
      </c>
      <c r="C14" s="2">
        <v>448</v>
      </c>
      <c r="D14" s="2">
        <v>544.05999999999995</v>
      </c>
      <c r="E14" s="3">
        <f t="shared" si="0"/>
        <v>0.41030165912518851</v>
      </c>
    </row>
    <row r="15" spans="2:29" x14ac:dyDescent="0.25">
      <c r="B15" s="6" t="s">
        <v>6</v>
      </c>
      <c r="C15" s="2">
        <v>24</v>
      </c>
      <c r="D15" s="2">
        <v>672.44</v>
      </c>
      <c r="E15" s="3">
        <f t="shared" si="0"/>
        <v>0.50711915535444951</v>
      </c>
    </row>
    <row r="16" spans="2:29" x14ac:dyDescent="0.25">
      <c r="B16" s="6" t="s">
        <v>44</v>
      </c>
      <c r="C16" s="2">
        <v>47426</v>
      </c>
      <c r="D16" s="2">
        <v>671.97</v>
      </c>
      <c r="E16" s="3">
        <f t="shared" si="0"/>
        <v>0.50676470588235301</v>
      </c>
    </row>
    <row r="19" spans="2:4" ht="44.25" customHeight="1" x14ac:dyDescent="0.25">
      <c r="B19" s="79" t="str">
        <f>'starosna mirovina BMU'!B33:C33</f>
        <v>Prosječna mjesečna isplaćena netoplaća Republike Hrvatske za siječanj 2024. u eurima (EUR) (izvor: DZS)</v>
      </c>
      <c r="C19" s="79"/>
      <c r="D19" s="49">
        <f>'starosna mirovina BMU'!D33</f>
        <v>1326</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7" sqref="E7:E30"/>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80" t="s">
        <v>47</v>
      </c>
      <c r="C2" s="80"/>
      <c r="D2" s="80"/>
      <c r="E2" s="80"/>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April 2024 (paid in May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17747</v>
      </c>
      <c r="D7" s="12">
        <v>345.21494844199015</v>
      </c>
      <c r="E7" s="3">
        <f t="shared" ref="E7:E30" si="0">D7/$D$33</f>
        <v>0.2603430983725416</v>
      </c>
    </row>
    <row r="8" spans="2:29" x14ac:dyDescent="0.25">
      <c r="B8" s="6" t="s">
        <v>1</v>
      </c>
      <c r="C8" s="2">
        <v>15109</v>
      </c>
      <c r="D8" s="2">
        <v>474.97</v>
      </c>
      <c r="E8" s="3">
        <f t="shared" si="0"/>
        <v>0.35819758672699853</v>
      </c>
      <c r="I8" s="1"/>
    </row>
    <row r="9" spans="2:29" x14ac:dyDescent="0.25">
      <c r="B9" s="6" t="s">
        <v>2</v>
      </c>
      <c r="C9" s="2">
        <v>16705</v>
      </c>
      <c r="D9" s="2">
        <v>561.28</v>
      </c>
      <c r="E9" s="3">
        <f t="shared" si="0"/>
        <v>0.42328808446455501</v>
      </c>
    </row>
    <row r="10" spans="2:29" x14ac:dyDescent="0.25">
      <c r="B10" s="6">
        <v>30</v>
      </c>
      <c r="C10" s="2">
        <v>3123</v>
      </c>
      <c r="D10" s="2">
        <v>601.78</v>
      </c>
      <c r="E10" s="3">
        <f t="shared" si="0"/>
        <v>0.45383107088989438</v>
      </c>
    </row>
    <row r="11" spans="2:29" x14ac:dyDescent="0.25">
      <c r="B11" s="6">
        <v>31</v>
      </c>
      <c r="C11" s="2">
        <v>2605</v>
      </c>
      <c r="D11" s="2">
        <v>606.4</v>
      </c>
      <c r="E11" s="3">
        <f t="shared" si="0"/>
        <v>0.45731523378582201</v>
      </c>
    </row>
    <row r="12" spans="2:29" x14ac:dyDescent="0.25">
      <c r="B12" s="6">
        <v>32</v>
      </c>
      <c r="C12" s="2">
        <v>2271</v>
      </c>
      <c r="D12" s="2">
        <v>613.74</v>
      </c>
      <c r="E12" s="3">
        <f t="shared" si="0"/>
        <v>0.46285067873303171</v>
      </c>
    </row>
    <row r="13" spans="2:29" x14ac:dyDescent="0.25">
      <c r="B13" s="6">
        <v>33</v>
      </c>
      <c r="C13" s="2">
        <v>1898</v>
      </c>
      <c r="D13" s="2">
        <v>635.32000000000005</v>
      </c>
      <c r="E13" s="3">
        <f t="shared" si="0"/>
        <v>0.47912518853695329</v>
      </c>
    </row>
    <row r="14" spans="2:29" x14ac:dyDescent="0.25">
      <c r="B14" s="6">
        <v>34</v>
      </c>
      <c r="C14" s="2">
        <v>1446</v>
      </c>
      <c r="D14" s="2">
        <v>629.45000000000005</v>
      </c>
      <c r="E14" s="3">
        <f t="shared" si="0"/>
        <v>0.4746983408748115</v>
      </c>
    </row>
    <row r="15" spans="2:29" x14ac:dyDescent="0.25">
      <c r="B15" s="6">
        <v>35</v>
      </c>
      <c r="C15" s="2">
        <v>1180</v>
      </c>
      <c r="D15" s="2">
        <v>625.70000000000005</v>
      </c>
      <c r="E15" s="3">
        <f t="shared" si="0"/>
        <v>0.47187028657616897</v>
      </c>
    </row>
    <row r="16" spans="2:29" x14ac:dyDescent="0.25">
      <c r="B16" s="6">
        <v>36</v>
      </c>
      <c r="C16" s="2">
        <v>856</v>
      </c>
      <c r="D16" s="2">
        <v>643.12</v>
      </c>
      <c r="E16" s="3">
        <f t="shared" si="0"/>
        <v>0.48500754147812974</v>
      </c>
    </row>
    <row r="17" spans="2:5" x14ac:dyDescent="0.25">
      <c r="B17" s="6">
        <v>37</v>
      </c>
      <c r="C17" s="2">
        <v>639</v>
      </c>
      <c r="D17" s="2">
        <v>621.9</v>
      </c>
      <c r="E17" s="3">
        <f t="shared" si="0"/>
        <v>0.46900452488687783</v>
      </c>
    </row>
    <row r="18" spans="2:5" x14ac:dyDescent="0.25">
      <c r="B18" s="6">
        <v>38</v>
      </c>
      <c r="C18" s="2">
        <v>480</v>
      </c>
      <c r="D18" s="2">
        <v>648.57000000000005</v>
      </c>
      <c r="E18" s="3">
        <f t="shared" si="0"/>
        <v>0.48911764705882355</v>
      </c>
    </row>
    <row r="19" spans="2:5" x14ac:dyDescent="0.25">
      <c r="B19" s="6">
        <v>39</v>
      </c>
      <c r="C19" s="2">
        <v>289</v>
      </c>
      <c r="D19" s="2">
        <v>653.79999999999995</v>
      </c>
      <c r="E19" s="3">
        <f t="shared" si="0"/>
        <v>0.49306184012066362</v>
      </c>
    </row>
    <row r="20" spans="2:5" x14ac:dyDescent="0.25">
      <c r="B20" s="6">
        <v>40</v>
      </c>
      <c r="C20" s="2">
        <v>228</v>
      </c>
      <c r="D20" s="2">
        <v>639.84</v>
      </c>
      <c r="E20" s="3">
        <f t="shared" si="0"/>
        <v>0.48253393665158373</v>
      </c>
    </row>
    <row r="21" spans="2:5" x14ac:dyDescent="0.25">
      <c r="B21" s="6">
        <v>41</v>
      </c>
      <c r="C21" s="2">
        <v>120</v>
      </c>
      <c r="D21" s="2">
        <v>657.02</v>
      </c>
      <c r="E21" s="3">
        <f t="shared" si="0"/>
        <v>0.49549019607843137</v>
      </c>
    </row>
    <row r="22" spans="2:5" x14ac:dyDescent="0.25">
      <c r="B22" s="6">
        <v>42</v>
      </c>
      <c r="C22" s="2">
        <v>54</v>
      </c>
      <c r="D22" s="2">
        <v>674.66</v>
      </c>
      <c r="E22" s="3">
        <f t="shared" si="0"/>
        <v>0.50879336349924587</v>
      </c>
    </row>
    <row r="23" spans="2:5" x14ac:dyDescent="0.25">
      <c r="B23" s="6">
        <v>43</v>
      </c>
      <c r="C23" s="2">
        <v>43</v>
      </c>
      <c r="D23" s="2">
        <v>677.27</v>
      </c>
      <c r="E23" s="3">
        <f t="shared" si="0"/>
        <v>0.510761689291101</v>
      </c>
    </row>
    <row r="24" spans="2:5" x14ac:dyDescent="0.25">
      <c r="B24" s="6">
        <v>44</v>
      </c>
      <c r="C24" s="2">
        <v>26</v>
      </c>
      <c r="D24" s="2">
        <v>697.82</v>
      </c>
      <c r="E24" s="3">
        <f t="shared" si="0"/>
        <v>0.52625942684766214</v>
      </c>
    </row>
    <row r="25" spans="2:5" x14ac:dyDescent="0.25">
      <c r="B25" s="6">
        <v>45</v>
      </c>
      <c r="C25" s="2">
        <v>13</v>
      </c>
      <c r="D25" s="2">
        <v>695.49</v>
      </c>
      <c r="E25" s="3">
        <f t="shared" si="0"/>
        <v>0.52450226244343889</v>
      </c>
    </row>
    <row r="26" spans="2:5" x14ac:dyDescent="0.25">
      <c r="B26" s="6" t="s">
        <v>42</v>
      </c>
      <c r="C26" s="2">
        <v>16</v>
      </c>
      <c r="D26" s="2">
        <v>718.18</v>
      </c>
      <c r="E26" s="3">
        <f t="shared" si="0"/>
        <v>0.54161387631975866</v>
      </c>
    </row>
    <row r="27" spans="2:5" x14ac:dyDescent="0.25">
      <c r="B27" s="6" t="s">
        <v>39</v>
      </c>
      <c r="C27" s="7">
        <v>64848</v>
      </c>
      <c r="D27" s="7">
        <v>495.98</v>
      </c>
      <c r="E27" s="4">
        <f t="shared" si="0"/>
        <v>0.37404223227752642</v>
      </c>
    </row>
    <row r="28" spans="2:5" x14ac:dyDescent="0.25">
      <c r="B28" s="6" t="s">
        <v>5</v>
      </c>
      <c r="C28" s="2">
        <v>60904</v>
      </c>
      <c r="D28" s="2">
        <v>486.8</v>
      </c>
      <c r="E28" s="3">
        <f t="shared" si="0"/>
        <v>0.3671191553544495</v>
      </c>
    </row>
    <row r="29" spans="2:5" x14ac:dyDescent="0.25">
      <c r="B29" s="6" t="s">
        <v>6</v>
      </c>
      <c r="C29" s="2">
        <v>3444</v>
      </c>
      <c r="D29" s="2">
        <v>634.87</v>
      </c>
      <c r="E29" s="3">
        <f t="shared" si="0"/>
        <v>0.47878582202111614</v>
      </c>
    </row>
    <row r="30" spans="2:5" x14ac:dyDescent="0.25">
      <c r="B30" s="6" t="s">
        <v>43</v>
      </c>
      <c r="C30" s="2">
        <v>500</v>
      </c>
      <c r="D30" s="2">
        <v>657.91</v>
      </c>
      <c r="E30" s="3">
        <f t="shared" si="0"/>
        <v>0.49616138763197587</v>
      </c>
    </row>
    <row r="33" spans="2:4" ht="46.5"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78" t="s">
        <v>11</v>
      </c>
      <c r="C2" s="78"/>
      <c r="D2" s="78"/>
      <c r="E2" s="78"/>
    </row>
    <row r="3" spans="2:5" ht="18.75" customHeight="1" x14ac:dyDescent="0.25">
      <c r="B3" s="81" t="s">
        <v>12</v>
      </c>
      <c r="C3" s="81"/>
      <c r="D3" s="81"/>
      <c r="E3" s="82"/>
    </row>
    <row r="4" spans="2:5" x14ac:dyDescent="0.25">
      <c r="C4" s="11"/>
      <c r="D4" s="11"/>
    </row>
    <row r="6" spans="2:5" x14ac:dyDescent="0.25">
      <c r="B6" t="str">
        <f>'starosna prevedena iz inv.BMU'!B5</f>
        <v>For April 2024 (paid in May 2024)</v>
      </c>
    </row>
    <row r="7" spans="2:5" ht="24" x14ac:dyDescent="0.25">
      <c r="B7" s="5" t="s">
        <v>10</v>
      </c>
      <c r="C7" s="5" t="s">
        <v>0</v>
      </c>
      <c r="D7" s="5" t="s">
        <v>8</v>
      </c>
      <c r="E7" s="5" t="str">
        <f>'starosna mirovina BMU'!E6</f>
        <v>Net replacement rate for March 2024.</v>
      </c>
    </row>
    <row r="8" spans="2:5" x14ac:dyDescent="0.25">
      <c r="B8" s="6" t="s">
        <v>9</v>
      </c>
      <c r="C8" s="2">
        <v>79109</v>
      </c>
      <c r="D8" s="12">
        <v>287.86682476077311</v>
      </c>
      <c r="E8" s="3">
        <f t="shared" ref="E8:E31" si="0">D8/$D$34</f>
        <v>0.21709413632034172</v>
      </c>
    </row>
    <row r="9" spans="2:5" x14ac:dyDescent="0.25">
      <c r="B9" s="6" t="s">
        <v>1</v>
      </c>
      <c r="C9" s="2">
        <v>62083</v>
      </c>
      <c r="D9" s="2">
        <v>363.79</v>
      </c>
      <c r="E9" s="3">
        <f t="shared" si="0"/>
        <v>0.27435143288084468</v>
      </c>
    </row>
    <row r="10" spans="2:5" x14ac:dyDescent="0.25">
      <c r="B10" s="6" t="s">
        <v>2</v>
      </c>
      <c r="C10" s="2">
        <v>65926</v>
      </c>
      <c r="D10" s="2">
        <v>459.82</v>
      </c>
      <c r="E10" s="3">
        <f t="shared" si="0"/>
        <v>0.34677224736048268</v>
      </c>
    </row>
    <row r="11" spans="2:5" x14ac:dyDescent="0.25">
      <c r="B11" s="6">
        <v>30</v>
      </c>
      <c r="C11" s="2">
        <v>24220</v>
      </c>
      <c r="D11" s="2">
        <v>544.19000000000005</v>
      </c>
      <c r="E11" s="3">
        <f t="shared" si="0"/>
        <v>0.41039969834087486</v>
      </c>
    </row>
    <row r="12" spans="2:5" x14ac:dyDescent="0.25">
      <c r="B12" s="6">
        <v>31</v>
      </c>
      <c r="C12" s="2">
        <v>15667</v>
      </c>
      <c r="D12" s="2">
        <v>562.73</v>
      </c>
      <c r="E12" s="3">
        <f t="shared" si="0"/>
        <v>0.42438159879336351</v>
      </c>
    </row>
    <row r="13" spans="2:5" x14ac:dyDescent="0.25">
      <c r="B13" s="6">
        <v>32</v>
      </c>
      <c r="C13" s="2">
        <v>14476</v>
      </c>
      <c r="D13" s="2">
        <v>572.71</v>
      </c>
      <c r="E13" s="3">
        <f t="shared" si="0"/>
        <v>0.4319079939668175</v>
      </c>
    </row>
    <row r="14" spans="2:5" x14ac:dyDescent="0.25">
      <c r="B14" s="6">
        <v>33</v>
      </c>
      <c r="C14" s="2">
        <v>12648</v>
      </c>
      <c r="D14" s="2">
        <v>594.57000000000005</v>
      </c>
      <c r="E14" s="3">
        <f t="shared" si="0"/>
        <v>0.44839366515837109</v>
      </c>
    </row>
    <row r="15" spans="2:5" x14ac:dyDescent="0.25">
      <c r="B15" s="6">
        <v>34</v>
      </c>
      <c r="C15" s="2">
        <v>9880</v>
      </c>
      <c r="D15" s="2">
        <v>627.23</v>
      </c>
      <c r="E15" s="3">
        <f t="shared" si="0"/>
        <v>0.47302413273001509</v>
      </c>
    </row>
    <row r="16" spans="2:5" x14ac:dyDescent="0.25">
      <c r="B16" s="6">
        <v>35</v>
      </c>
      <c r="C16" s="2">
        <v>45732</v>
      </c>
      <c r="D16" s="2">
        <v>635.46</v>
      </c>
      <c r="E16" s="3">
        <f t="shared" si="0"/>
        <v>0.47923076923076924</v>
      </c>
    </row>
    <row r="17" spans="2:5" x14ac:dyDescent="0.25">
      <c r="B17" s="6">
        <v>36</v>
      </c>
      <c r="C17" s="2">
        <v>15233</v>
      </c>
      <c r="D17" s="2">
        <v>676.56</v>
      </c>
      <c r="E17" s="3">
        <f t="shared" si="0"/>
        <v>0.51022624434389141</v>
      </c>
    </row>
    <row r="18" spans="2:5" x14ac:dyDescent="0.25">
      <c r="B18" s="6">
        <v>37</v>
      </c>
      <c r="C18" s="2">
        <v>13154</v>
      </c>
      <c r="D18" s="2">
        <v>713.68</v>
      </c>
      <c r="E18" s="3">
        <f t="shared" si="0"/>
        <v>0.53822021116138763</v>
      </c>
    </row>
    <row r="19" spans="2:5" x14ac:dyDescent="0.25">
      <c r="B19" s="6">
        <v>38</v>
      </c>
      <c r="C19" s="2">
        <v>12503</v>
      </c>
      <c r="D19" s="2">
        <v>755.08</v>
      </c>
      <c r="E19" s="3">
        <f t="shared" si="0"/>
        <v>0.5694419306184012</v>
      </c>
    </row>
    <row r="20" spans="2:5" x14ac:dyDescent="0.25">
      <c r="B20" s="6">
        <v>39</v>
      </c>
      <c r="C20" s="2">
        <v>11689</v>
      </c>
      <c r="D20" s="2">
        <v>797.58</v>
      </c>
      <c r="E20" s="3">
        <f t="shared" si="0"/>
        <v>0.60149321266968325</v>
      </c>
    </row>
    <row r="21" spans="2:5" x14ac:dyDescent="0.25">
      <c r="B21" s="6">
        <v>40</v>
      </c>
      <c r="C21" s="2">
        <v>27902</v>
      </c>
      <c r="D21" s="2">
        <v>780.05</v>
      </c>
      <c r="E21" s="3">
        <f t="shared" si="0"/>
        <v>0.58827300150829565</v>
      </c>
    </row>
    <row r="22" spans="2:5" x14ac:dyDescent="0.25">
      <c r="B22" s="6">
        <v>41</v>
      </c>
      <c r="C22" s="2">
        <v>37315</v>
      </c>
      <c r="D22" s="2">
        <v>685.59</v>
      </c>
      <c r="E22" s="3">
        <f t="shared" si="0"/>
        <v>0.51703619909502263</v>
      </c>
    </row>
    <row r="23" spans="2:5" x14ac:dyDescent="0.25">
      <c r="B23" s="6">
        <v>42</v>
      </c>
      <c r="C23" s="2">
        <v>20419</v>
      </c>
      <c r="D23" s="2">
        <v>727.54</v>
      </c>
      <c r="E23" s="3">
        <f t="shared" si="0"/>
        <v>0.54867269984917044</v>
      </c>
    </row>
    <row r="24" spans="2:5" x14ac:dyDescent="0.25">
      <c r="B24" s="6">
        <v>43</v>
      </c>
      <c r="C24" s="2">
        <v>15091</v>
      </c>
      <c r="D24" s="2">
        <v>758.34</v>
      </c>
      <c r="E24" s="3">
        <f t="shared" si="0"/>
        <v>0.57190045248868782</v>
      </c>
    </row>
    <row r="25" spans="2:5" x14ac:dyDescent="0.25">
      <c r="B25" s="6">
        <v>44</v>
      </c>
      <c r="C25" s="2">
        <v>11425</v>
      </c>
      <c r="D25" s="2">
        <v>790.15</v>
      </c>
      <c r="E25" s="3">
        <f t="shared" si="0"/>
        <v>0.59588989441930618</v>
      </c>
    </row>
    <row r="26" spans="2:5" x14ac:dyDescent="0.25">
      <c r="B26" s="6">
        <v>45</v>
      </c>
      <c r="C26" s="2">
        <v>9557</v>
      </c>
      <c r="D26" s="2">
        <v>808.13</v>
      </c>
      <c r="E26" s="3">
        <f t="shared" si="0"/>
        <v>0.60944947209653089</v>
      </c>
    </row>
    <row r="27" spans="2:5" x14ac:dyDescent="0.25">
      <c r="B27" s="6" t="s">
        <v>3</v>
      </c>
      <c r="C27" s="2">
        <v>15515</v>
      </c>
      <c r="D27" s="2">
        <v>897.91</v>
      </c>
      <c r="E27" s="3">
        <f t="shared" si="0"/>
        <v>0.67715686274509801</v>
      </c>
    </row>
    <row r="28" spans="2:5" x14ac:dyDescent="0.25">
      <c r="B28" s="6" t="s">
        <v>4</v>
      </c>
      <c r="C28" s="7">
        <v>519544</v>
      </c>
      <c r="D28" s="7">
        <v>561.12</v>
      </c>
      <c r="E28" s="4">
        <f t="shared" si="0"/>
        <v>0.42316742081447967</v>
      </c>
    </row>
    <row r="29" spans="2:5" x14ac:dyDescent="0.25">
      <c r="B29" s="6" t="s">
        <v>5</v>
      </c>
      <c r="C29" s="2">
        <v>284009</v>
      </c>
      <c r="D29" s="2">
        <v>421.38</v>
      </c>
      <c r="E29" s="3">
        <f t="shared" si="0"/>
        <v>0.31778280542986426</v>
      </c>
    </row>
    <row r="30" spans="2:5" x14ac:dyDescent="0.25">
      <c r="B30" s="6" t="s">
        <v>6</v>
      </c>
      <c r="C30" s="2">
        <v>98311</v>
      </c>
      <c r="D30" s="2">
        <v>686.78</v>
      </c>
      <c r="E30" s="3">
        <f t="shared" si="0"/>
        <v>0.51793363499245848</v>
      </c>
    </row>
    <row r="31" spans="2:5" x14ac:dyDescent="0.25">
      <c r="B31" s="6" t="s">
        <v>7</v>
      </c>
      <c r="C31" s="2">
        <v>137224</v>
      </c>
      <c r="D31" s="2">
        <v>760.29</v>
      </c>
      <c r="E31" s="3">
        <f t="shared" si="0"/>
        <v>0.57337104072398193</v>
      </c>
    </row>
    <row r="34" spans="2:4" ht="51" customHeight="1" x14ac:dyDescent="0.25">
      <c r="B34" s="83" t="str">
        <f>'starosna mirovina BMU'!B33:C33</f>
        <v>Prosječna mjesečna isplaćena netoplaća Republike Hrvatske za siječanj 2024. u eurima (EUR) (izvor: DZS)</v>
      </c>
      <c r="C34" s="84"/>
      <c r="D34" s="49">
        <f>'starosna mirovina BMU'!D33</f>
        <v>1326</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election activeCell="E7" sqref="E7:E30"/>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78" t="s">
        <v>51</v>
      </c>
      <c r="C2" s="78"/>
      <c r="D2" s="78"/>
      <c r="E2" s="78"/>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April 2024 (paid in May 2024)</v>
      </c>
    </row>
    <row r="6" spans="2:29" ht="37.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2494</v>
      </c>
      <c r="D7" s="12">
        <v>419.48</v>
      </c>
      <c r="E7" s="3">
        <f t="shared" ref="E7:E30" si="0">D7/$D$32</f>
        <v>0.31634992458521871</v>
      </c>
    </row>
    <row r="8" spans="2:29" x14ac:dyDescent="0.25">
      <c r="B8" s="6" t="s">
        <v>1</v>
      </c>
      <c r="C8" s="2">
        <v>1</v>
      </c>
      <c r="D8" s="2">
        <v>420.85</v>
      </c>
      <c r="E8" s="3">
        <f t="shared" si="0"/>
        <v>0.31738310708898948</v>
      </c>
    </row>
    <row r="9" spans="2:29" x14ac:dyDescent="0.25">
      <c r="B9" s="6" t="s">
        <v>2</v>
      </c>
      <c r="C9" s="2">
        <v>4</v>
      </c>
      <c r="D9" s="2">
        <v>457.91</v>
      </c>
      <c r="E9" s="3">
        <f t="shared" si="0"/>
        <v>0.34533182503770743</v>
      </c>
    </row>
    <row r="10" spans="2:29" x14ac:dyDescent="0.25">
      <c r="B10" s="6">
        <v>30</v>
      </c>
      <c r="C10" s="2">
        <v>18252</v>
      </c>
      <c r="D10" s="2">
        <v>447.94</v>
      </c>
      <c r="E10" s="3">
        <f t="shared" si="0"/>
        <v>0.33781297134238308</v>
      </c>
    </row>
    <row r="11" spans="2:29" x14ac:dyDescent="0.25">
      <c r="B11" s="6">
        <v>31</v>
      </c>
      <c r="C11" s="2">
        <v>10342</v>
      </c>
      <c r="D11" s="2">
        <v>441.11</v>
      </c>
      <c r="E11" s="3">
        <f t="shared" si="0"/>
        <v>0.33266214177978887</v>
      </c>
    </row>
    <row r="12" spans="2:29" x14ac:dyDescent="0.25">
      <c r="B12" s="6">
        <v>32</v>
      </c>
      <c r="C12" s="2">
        <v>11130</v>
      </c>
      <c r="D12" s="2">
        <v>454.5</v>
      </c>
      <c r="E12" s="3">
        <f t="shared" si="0"/>
        <v>0.34276018099547512</v>
      </c>
    </row>
    <row r="13" spans="2:29" x14ac:dyDescent="0.25">
      <c r="B13" s="6">
        <v>33</v>
      </c>
      <c r="C13" s="2">
        <v>10109</v>
      </c>
      <c r="D13" s="2">
        <v>474.17</v>
      </c>
      <c r="E13" s="3">
        <f t="shared" si="0"/>
        <v>0.35759426847662146</v>
      </c>
    </row>
    <row r="14" spans="2:29" x14ac:dyDescent="0.25">
      <c r="B14" s="6">
        <v>34</v>
      </c>
      <c r="C14" s="2">
        <v>8206</v>
      </c>
      <c r="D14" s="2">
        <v>487.49</v>
      </c>
      <c r="E14" s="3">
        <f t="shared" si="0"/>
        <v>0.36763951734539968</v>
      </c>
    </row>
    <row r="15" spans="2:29" x14ac:dyDescent="0.25">
      <c r="B15" s="6">
        <v>35</v>
      </c>
      <c r="C15" s="2">
        <v>29166</v>
      </c>
      <c r="D15" s="2">
        <v>544.29999999999995</v>
      </c>
      <c r="E15" s="3">
        <f t="shared" si="0"/>
        <v>0.41048265460030164</v>
      </c>
    </row>
    <row r="16" spans="2:29" x14ac:dyDescent="0.25">
      <c r="B16" s="6">
        <v>36</v>
      </c>
      <c r="C16" s="2">
        <v>18487</v>
      </c>
      <c r="D16" s="2">
        <v>545.72</v>
      </c>
      <c r="E16" s="3">
        <f t="shared" si="0"/>
        <v>0.41155354449472098</v>
      </c>
    </row>
    <row r="17" spans="2:5" x14ac:dyDescent="0.25">
      <c r="B17" s="6">
        <v>37</v>
      </c>
      <c r="C17" s="2">
        <v>17890</v>
      </c>
      <c r="D17" s="2">
        <v>559.27</v>
      </c>
      <c r="E17" s="3">
        <f t="shared" si="0"/>
        <v>0.42177224736048263</v>
      </c>
    </row>
    <row r="18" spans="2:5" x14ac:dyDescent="0.25">
      <c r="B18" s="6">
        <v>38</v>
      </c>
      <c r="C18" s="2">
        <v>16564</v>
      </c>
      <c r="D18" s="2">
        <v>572.6</v>
      </c>
      <c r="E18" s="3">
        <f t="shared" si="0"/>
        <v>0.43182503770739067</v>
      </c>
    </row>
    <row r="19" spans="2:5" x14ac:dyDescent="0.25">
      <c r="B19" s="6">
        <v>39</v>
      </c>
      <c r="C19" s="2">
        <v>13714</v>
      </c>
      <c r="D19" s="2">
        <v>597.25</v>
      </c>
      <c r="E19" s="3">
        <f t="shared" si="0"/>
        <v>0.45041478129713425</v>
      </c>
    </row>
    <row r="20" spans="2:5" x14ac:dyDescent="0.25">
      <c r="B20" s="6">
        <v>40</v>
      </c>
      <c r="C20" s="2">
        <v>10904</v>
      </c>
      <c r="D20" s="2">
        <v>618.54999999999995</v>
      </c>
      <c r="E20" s="3">
        <f t="shared" si="0"/>
        <v>0.46647812971342378</v>
      </c>
    </row>
    <row r="21" spans="2:5" x14ac:dyDescent="0.25">
      <c r="B21" s="6">
        <v>41</v>
      </c>
      <c r="C21" s="2">
        <v>4704</v>
      </c>
      <c r="D21" s="2">
        <v>638.74</v>
      </c>
      <c r="E21" s="3">
        <f t="shared" si="0"/>
        <v>0.48170437405731525</v>
      </c>
    </row>
    <row r="22" spans="2:5" x14ac:dyDescent="0.25">
      <c r="B22" s="6">
        <v>42</v>
      </c>
      <c r="C22" s="2">
        <v>2236</v>
      </c>
      <c r="D22" s="2">
        <v>669.89</v>
      </c>
      <c r="E22" s="3">
        <f t="shared" si="0"/>
        <v>0.50519607843137249</v>
      </c>
    </row>
    <row r="23" spans="2:5" x14ac:dyDescent="0.25">
      <c r="B23" s="6">
        <v>43</v>
      </c>
      <c r="C23" s="2">
        <v>1198</v>
      </c>
      <c r="D23" s="2">
        <v>695.55</v>
      </c>
      <c r="E23" s="3">
        <f t="shared" si="0"/>
        <v>0.52454751131221711</v>
      </c>
    </row>
    <row r="24" spans="2:5" x14ac:dyDescent="0.25">
      <c r="B24" s="6">
        <v>44</v>
      </c>
      <c r="C24" s="2">
        <v>652</v>
      </c>
      <c r="D24" s="2">
        <v>718.23</v>
      </c>
      <c r="E24" s="3">
        <f t="shared" si="0"/>
        <v>0.54165158371040723</v>
      </c>
    </row>
    <row r="25" spans="2:5" x14ac:dyDescent="0.25">
      <c r="B25" s="6">
        <v>45</v>
      </c>
      <c r="C25" s="2">
        <v>285</v>
      </c>
      <c r="D25" s="2">
        <v>727.99</v>
      </c>
      <c r="E25" s="3">
        <f t="shared" si="0"/>
        <v>0.54901206636500754</v>
      </c>
    </row>
    <row r="26" spans="2:5" x14ac:dyDescent="0.25">
      <c r="B26" s="6" t="s">
        <v>42</v>
      </c>
      <c r="C26" s="2">
        <v>194</v>
      </c>
      <c r="D26" s="2">
        <v>755.73</v>
      </c>
      <c r="E26" s="3">
        <f t="shared" si="0"/>
        <v>0.56993212669683257</v>
      </c>
    </row>
    <row r="27" spans="2:5" x14ac:dyDescent="0.25">
      <c r="B27" s="6" t="s">
        <v>39</v>
      </c>
      <c r="C27" s="7">
        <v>176532</v>
      </c>
      <c r="D27" s="7">
        <v>533.53</v>
      </c>
      <c r="E27" s="4">
        <f t="shared" si="0"/>
        <v>0.40236048265460028</v>
      </c>
    </row>
    <row r="28" spans="2:5" x14ac:dyDescent="0.25">
      <c r="B28" s="6" t="s">
        <v>5</v>
      </c>
      <c r="C28" s="2">
        <v>60538</v>
      </c>
      <c r="D28" s="2">
        <v>456.55</v>
      </c>
      <c r="E28" s="3">
        <f t="shared" si="0"/>
        <v>0.34430618401206636</v>
      </c>
    </row>
    <row r="29" spans="2:5" x14ac:dyDescent="0.25">
      <c r="B29" s="6" t="s">
        <v>6</v>
      </c>
      <c r="C29" s="2">
        <v>95821</v>
      </c>
      <c r="D29" s="2">
        <v>559.84</v>
      </c>
      <c r="E29" s="3">
        <f t="shared" si="0"/>
        <v>0.42220211161387633</v>
      </c>
    </row>
    <row r="30" spans="2:5" x14ac:dyDescent="0.25">
      <c r="B30" s="6" t="s">
        <v>44</v>
      </c>
      <c r="C30" s="2">
        <v>20173</v>
      </c>
      <c r="D30" s="2">
        <v>639.61</v>
      </c>
      <c r="E30" s="3">
        <f t="shared" si="0"/>
        <v>0.4823604826546003</v>
      </c>
    </row>
    <row r="32" spans="2:5" ht="51.75" customHeight="1" x14ac:dyDescent="0.25">
      <c r="B32" s="79" t="str">
        <f>'starosna mirovina BMU'!B33:C33</f>
        <v>Prosječna mjesečna isplaćena netoplaća Republike Hrvatske za siječanj 2024. u eurima (EUR) (izvor: DZS)</v>
      </c>
      <c r="C32" s="79"/>
      <c r="D32" s="49">
        <f>'starosna mirovina BMU'!D33</f>
        <v>1326</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7" sqref="E7:E30"/>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0" t="s">
        <v>48</v>
      </c>
      <c r="C2" s="80"/>
      <c r="D2" s="80"/>
      <c r="E2" s="80"/>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April 2024 (paid in May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0</v>
      </c>
      <c r="D7" s="2">
        <v>0</v>
      </c>
      <c r="E7" s="3">
        <f t="shared" ref="E7:E30" si="0">D7/$D$33</f>
        <v>0</v>
      </c>
    </row>
    <row r="8" spans="2:29" x14ac:dyDescent="0.25">
      <c r="B8" s="6" t="s">
        <v>1</v>
      </c>
      <c r="C8" s="2">
        <v>0</v>
      </c>
      <c r="D8" s="2">
        <v>0</v>
      </c>
      <c r="E8" s="3">
        <f t="shared" si="0"/>
        <v>0</v>
      </c>
    </row>
    <row r="9" spans="2:29" x14ac:dyDescent="0.25">
      <c r="B9" s="6" t="s">
        <v>2</v>
      </c>
      <c r="C9" s="2">
        <v>1</v>
      </c>
      <c r="D9" s="2">
        <v>505.24</v>
      </c>
      <c r="E9" s="3">
        <f t="shared" si="0"/>
        <v>0.38102564102564102</v>
      </c>
    </row>
    <row r="10" spans="2:29" x14ac:dyDescent="0.25">
      <c r="B10" s="6">
        <v>30</v>
      </c>
      <c r="C10" s="2">
        <v>0</v>
      </c>
      <c r="D10" s="2">
        <v>0</v>
      </c>
      <c r="E10" s="3">
        <f t="shared" si="0"/>
        <v>0</v>
      </c>
    </row>
    <row r="11" spans="2:29" x14ac:dyDescent="0.25">
      <c r="B11" s="6">
        <v>31</v>
      </c>
      <c r="C11" s="2">
        <v>13</v>
      </c>
      <c r="D11" s="2">
        <v>425.2</v>
      </c>
      <c r="E11" s="3">
        <f t="shared" si="0"/>
        <v>0.32066365007541475</v>
      </c>
    </row>
    <row r="12" spans="2:29" x14ac:dyDescent="0.25">
      <c r="B12" s="6">
        <v>32</v>
      </c>
      <c r="C12" s="2">
        <v>47</v>
      </c>
      <c r="D12" s="2">
        <v>443.84</v>
      </c>
      <c r="E12" s="3">
        <f t="shared" si="0"/>
        <v>0.33472096530920059</v>
      </c>
    </row>
    <row r="13" spans="2:29" x14ac:dyDescent="0.25">
      <c r="B13" s="6">
        <v>33</v>
      </c>
      <c r="C13" s="2">
        <v>40</v>
      </c>
      <c r="D13" s="2">
        <v>443.79</v>
      </c>
      <c r="E13" s="3">
        <f t="shared" si="0"/>
        <v>0.33468325791855202</v>
      </c>
    </row>
    <row r="14" spans="2:29" x14ac:dyDescent="0.25">
      <c r="B14" s="6">
        <v>34</v>
      </c>
      <c r="C14" s="2">
        <v>21</v>
      </c>
      <c r="D14" s="2">
        <v>468.08</v>
      </c>
      <c r="E14" s="3">
        <f t="shared" si="0"/>
        <v>0.35300150829562593</v>
      </c>
    </row>
    <row r="15" spans="2:29" x14ac:dyDescent="0.25">
      <c r="B15" s="6">
        <v>35</v>
      </c>
      <c r="C15" s="2">
        <v>92</v>
      </c>
      <c r="D15" s="2">
        <v>547.47</v>
      </c>
      <c r="E15" s="3">
        <f t="shared" si="0"/>
        <v>0.41287330316742082</v>
      </c>
    </row>
    <row r="16" spans="2:29" x14ac:dyDescent="0.25">
      <c r="B16" s="6">
        <v>36</v>
      </c>
      <c r="C16" s="2">
        <v>55</v>
      </c>
      <c r="D16" s="2">
        <v>541.97</v>
      </c>
      <c r="E16" s="3">
        <f t="shared" si="0"/>
        <v>0.40872549019607846</v>
      </c>
    </row>
    <row r="17" spans="2:5" x14ac:dyDescent="0.25">
      <c r="B17" s="6">
        <v>37</v>
      </c>
      <c r="C17" s="2">
        <v>47</v>
      </c>
      <c r="D17" s="2">
        <v>554.20000000000005</v>
      </c>
      <c r="E17" s="3">
        <f t="shared" si="0"/>
        <v>0.41794871794871796</v>
      </c>
    </row>
    <row r="18" spans="2:5" x14ac:dyDescent="0.25">
      <c r="B18" s="6">
        <v>38</v>
      </c>
      <c r="C18" s="2">
        <v>26</v>
      </c>
      <c r="D18" s="2">
        <v>596.57000000000005</v>
      </c>
      <c r="E18" s="3">
        <f t="shared" si="0"/>
        <v>0.44990196078431377</v>
      </c>
    </row>
    <row r="19" spans="2:5" x14ac:dyDescent="0.25">
      <c r="B19" s="6">
        <v>39</v>
      </c>
      <c r="C19" s="2">
        <v>20</v>
      </c>
      <c r="D19" s="2">
        <v>609.79</v>
      </c>
      <c r="E19" s="3">
        <f t="shared" si="0"/>
        <v>0.45987179487179486</v>
      </c>
    </row>
    <row r="20" spans="2:5" x14ac:dyDescent="0.25">
      <c r="B20" s="6">
        <v>40</v>
      </c>
      <c r="C20" s="2">
        <v>9</v>
      </c>
      <c r="D20" s="2">
        <v>648.64</v>
      </c>
      <c r="E20" s="3">
        <f t="shared" si="0"/>
        <v>0.48917043740573152</v>
      </c>
    </row>
    <row r="21" spans="2:5" x14ac:dyDescent="0.25">
      <c r="B21" s="6">
        <v>41</v>
      </c>
      <c r="C21" s="2">
        <v>3</v>
      </c>
      <c r="D21" s="2">
        <v>673.87</v>
      </c>
      <c r="E21" s="3">
        <f t="shared" si="0"/>
        <v>0.50819758672699844</v>
      </c>
    </row>
    <row r="22" spans="2:5" x14ac:dyDescent="0.25">
      <c r="B22" s="6">
        <v>42</v>
      </c>
      <c r="C22" s="2">
        <v>4</v>
      </c>
      <c r="D22" s="2">
        <v>673.89</v>
      </c>
      <c r="E22" s="3">
        <f t="shared" si="0"/>
        <v>0.50821266968325796</v>
      </c>
    </row>
    <row r="23" spans="2:5" x14ac:dyDescent="0.25">
      <c r="B23" s="6">
        <v>43</v>
      </c>
      <c r="C23" s="2">
        <v>2</v>
      </c>
      <c r="D23" s="2">
        <v>760.84</v>
      </c>
      <c r="E23" s="3">
        <f t="shared" si="0"/>
        <v>0.57378582202111617</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42</v>
      </c>
      <c r="C26" s="2">
        <v>0</v>
      </c>
      <c r="D26" s="2">
        <v>0</v>
      </c>
      <c r="E26" s="3">
        <f t="shared" si="0"/>
        <v>0</v>
      </c>
    </row>
    <row r="27" spans="2:5" x14ac:dyDescent="0.25">
      <c r="B27" s="6" t="s">
        <v>39</v>
      </c>
      <c r="C27" s="7">
        <v>380</v>
      </c>
      <c r="D27" s="7">
        <v>527.58000000000004</v>
      </c>
      <c r="E27" s="4">
        <f t="shared" si="0"/>
        <v>0.39787330316742087</v>
      </c>
    </row>
    <row r="28" spans="2:5" x14ac:dyDescent="0.25">
      <c r="B28" s="6" t="s">
        <v>5</v>
      </c>
      <c r="C28" s="2">
        <v>122</v>
      </c>
      <c r="D28" s="2">
        <v>446.52</v>
      </c>
      <c r="E28" s="3">
        <f t="shared" si="0"/>
        <v>0.3367420814479638</v>
      </c>
    </row>
    <row r="29" spans="2:5" x14ac:dyDescent="0.25">
      <c r="B29" s="6" t="s">
        <v>6</v>
      </c>
      <c r="C29" s="2">
        <v>240</v>
      </c>
      <c r="D29" s="2">
        <v>558.04</v>
      </c>
      <c r="E29" s="3">
        <f t="shared" si="0"/>
        <v>0.42084464555052786</v>
      </c>
    </row>
    <row r="30" spans="2:5" x14ac:dyDescent="0.25">
      <c r="B30" s="6" t="s">
        <v>44</v>
      </c>
      <c r="C30" s="2">
        <v>18</v>
      </c>
      <c r="D30" s="2">
        <v>670.92</v>
      </c>
      <c r="E30" s="3">
        <f t="shared" si="0"/>
        <v>0.50597285067873299</v>
      </c>
    </row>
    <row r="33" spans="2:4" ht="48"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7" sqref="E7:E30"/>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78" t="s">
        <v>49</v>
      </c>
      <c r="C2" s="78"/>
      <c r="D2" s="78"/>
      <c r="E2" s="78"/>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April 2024 (paid in May 2024)</v>
      </c>
    </row>
    <row r="6" spans="2:29" ht="34.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83349</v>
      </c>
      <c r="D7" s="12">
        <v>311.70554007846528</v>
      </c>
      <c r="E7" s="3">
        <f t="shared" ref="E7:E30" si="0">D7/$D$33</f>
        <v>0.23507205134122569</v>
      </c>
    </row>
    <row r="8" spans="2:29" x14ac:dyDescent="0.25">
      <c r="B8" s="6" t="s">
        <v>1</v>
      </c>
      <c r="C8" s="2">
        <v>61714</v>
      </c>
      <c r="D8" s="2">
        <v>379.58</v>
      </c>
      <c r="E8" s="3">
        <f t="shared" si="0"/>
        <v>0.28625942684766215</v>
      </c>
    </row>
    <row r="9" spans="2:29" x14ac:dyDescent="0.25">
      <c r="B9" s="6" t="s">
        <v>2</v>
      </c>
      <c r="C9" s="2">
        <v>65745</v>
      </c>
      <c r="D9" s="2">
        <v>479.28</v>
      </c>
      <c r="E9" s="3">
        <f t="shared" si="0"/>
        <v>0.36144796380090494</v>
      </c>
    </row>
    <row r="10" spans="2:29" x14ac:dyDescent="0.25">
      <c r="B10" s="6">
        <v>30</v>
      </c>
      <c r="C10" s="2">
        <v>42204</v>
      </c>
      <c r="D10" s="2">
        <v>515.79</v>
      </c>
      <c r="E10" s="3">
        <f t="shared" si="0"/>
        <v>0.38898190045248865</v>
      </c>
    </row>
    <row r="11" spans="2:29" x14ac:dyDescent="0.25">
      <c r="B11" s="6">
        <v>31</v>
      </c>
      <c r="C11" s="2">
        <v>25917</v>
      </c>
      <c r="D11" s="2">
        <v>528.33000000000004</v>
      </c>
      <c r="E11" s="3">
        <f t="shared" si="0"/>
        <v>0.39843891402714937</v>
      </c>
    </row>
    <row r="12" spans="2:29" x14ac:dyDescent="0.25">
      <c r="B12" s="6">
        <v>32</v>
      </c>
      <c r="C12" s="2">
        <v>25543</v>
      </c>
      <c r="D12" s="2">
        <v>534.22</v>
      </c>
      <c r="E12" s="3">
        <f t="shared" si="0"/>
        <v>0.40288084464555057</v>
      </c>
    </row>
    <row r="13" spans="2:29" x14ac:dyDescent="0.25">
      <c r="B13" s="6">
        <v>33</v>
      </c>
      <c r="C13" s="2">
        <v>22702</v>
      </c>
      <c r="D13" s="2">
        <v>554.22</v>
      </c>
      <c r="E13" s="3">
        <f t="shared" si="0"/>
        <v>0.41796380090497742</v>
      </c>
    </row>
    <row r="14" spans="2:29" x14ac:dyDescent="0.25">
      <c r="B14" s="6">
        <v>34</v>
      </c>
      <c r="C14" s="2">
        <v>18050</v>
      </c>
      <c r="D14" s="2">
        <v>577.24</v>
      </c>
      <c r="E14" s="3">
        <f t="shared" si="0"/>
        <v>0.4353242835595777</v>
      </c>
    </row>
    <row r="15" spans="2:29" x14ac:dyDescent="0.25">
      <c r="B15" s="6">
        <v>35</v>
      </c>
      <c r="C15" s="2">
        <v>74328</v>
      </c>
      <c r="D15" s="2">
        <v>615.75</v>
      </c>
      <c r="E15" s="3">
        <f t="shared" si="0"/>
        <v>0.46436651583710409</v>
      </c>
    </row>
    <row r="16" spans="2:29" x14ac:dyDescent="0.25">
      <c r="B16" s="6">
        <v>36</v>
      </c>
      <c r="C16" s="2">
        <v>33675</v>
      </c>
      <c r="D16" s="2">
        <v>616.53</v>
      </c>
      <c r="E16" s="3">
        <f t="shared" si="0"/>
        <v>0.4649547511312217</v>
      </c>
    </row>
    <row r="17" spans="2:5" x14ac:dyDescent="0.25">
      <c r="B17" s="6">
        <v>37</v>
      </c>
      <c r="C17" s="2">
        <v>31054</v>
      </c>
      <c r="D17" s="2">
        <v>636.29999999999995</v>
      </c>
      <c r="E17" s="3">
        <f t="shared" si="0"/>
        <v>0.47986425339366512</v>
      </c>
    </row>
    <row r="18" spans="2:5" x14ac:dyDescent="0.25">
      <c r="B18" s="6">
        <v>38</v>
      </c>
      <c r="C18" s="2">
        <v>29103</v>
      </c>
      <c r="D18" s="2">
        <v>663.46</v>
      </c>
      <c r="E18" s="3">
        <f t="shared" si="0"/>
        <v>0.50034690799396686</v>
      </c>
    </row>
    <row r="19" spans="2:5" x14ac:dyDescent="0.25">
      <c r="B19" s="6">
        <v>39</v>
      </c>
      <c r="C19" s="2">
        <v>25459</v>
      </c>
      <c r="D19" s="2">
        <v>703.24</v>
      </c>
      <c r="E19" s="3">
        <f t="shared" si="0"/>
        <v>0.53034690799396678</v>
      </c>
    </row>
    <row r="20" spans="2:5" x14ac:dyDescent="0.25">
      <c r="B20" s="6">
        <v>40</v>
      </c>
      <c r="C20" s="2">
        <v>38518</v>
      </c>
      <c r="D20" s="2">
        <v>756.83</v>
      </c>
      <c r="E20" s="3">
        <f t="shared" si="0"/>
        <v>0.57076168929110105</v>
      </c>
    </row>
    <row r="21" spans="2:5" x14ac:dyDescent="0.25">
      <c r="B21" s="6">
        <v>41</v>
      </c>
      <c r="C21" s="2">
        <v>42435</v>
      </c>
      <c r="D21" s="2">
        <v>704.2</v>
      </c>
      <c r="E21" s="3">
        <f t="shared" si="0"/>
        <v>0.53107088989441931</v>
      </c>
    </row>
    <row r="22" spans="2:5" x14ac:dyDescent="0.25">
      <c r="B22" s="6">
        <v>42</v>
      </c>
      <c r="C22" s="2">
        <v>22897</v>
      </c>
      <c r="D22" s="2">
        <v>747.91</v>
      </c>
      <c r="E22" s="3">
        <f t="shared" si="0"/>
        <v>0.56403469079939661</v>
      </c>
    </row>
    <row r="23" spans="2:5" x14ac:dyDescent="0.25">
      <c r="B23" s="6">
        <v>43</v>
      </c>
      <c r="C23" s="2">
        <v>16485</v>
      </c>
      <c r="D23" s="2">
        <v>780.91</v>
      </c>
      <c r="E23" s="3">
        <f t="shared" si="0"/>
        <v>0.58892156862745093</v>
      </c>
    </row>
    <row r="24" spans="2:5" x14ac:dyDescent="0.25">
      <c r="B24" s="6">
        <v>44</v>
      </c>
      <c r="C24" s="2">
        <v>12244</v>
      </c>
      <c r="D24" s="2">
        <v>814.97</v>
      </c>
      <c r="E24" s="3">
        <f t="shared" si="0"/>
        <v>0.61460784313725492</v>
      </c>
    </row>
    <row r="25" spans="2:5" x14ac:dyDescent="0.25">
      <c r="B25" s="6">
        <v>45</v>
      </c>
      <c r="C25" s="2">
        <v>9983</v>
      </c>
      <c r="D25" s="2">
        <v>836.19</v>
      </c>
      <c r="E25" s="3">
        <f t="shared" si="0"/>
        <v>0.63061085972850683</v>
      </c>
    </row>
    <row r="26" spans="2:5" x14ac:dyDescent="0.25">
      <c r="B26" s="6" t="s">
        <v>42</v>
      </c>
      <c r="C26" s="2">
        <v>16060</v>
      </c>
      <c r="D26" s="2">
        <v>931.69</v>
      </c>
      <c r="E26" s="3">
        <f t="shared" si="0"/>
        <v>0.70263197586727</v>
      </c>
    </row>
    <row r="27" spans="2:5" x14ac:dyDescent="0.25">
      <c r="B27" s="6" t="s">
        <v>39</v>
      </c>
      <c r="C27" s="7">
        <v>697465</v>
      </c>
      <c r="D27" s="7">
        <v>571.85</v>
      </c>
      <c r="E27" s="4">
        <f t="shared" si="0"/>
        <v>0.43125942684766216</v>
      </c>
    </row>
    <row r="28" spans="2:5" x14ac:dyDescent="0.25">
      <c r="B28" s="6" t="s">
        <v>5</v>
      </c>
      <c r="C28" s="2">
        <v>345224</v>
      </c>
      <c r="D28" s="2">
        <v>443.26</v>
      </c>
      <c r="E28" s="3">
        <f t="shared" si="0"/>
        <v>0.33428355957767719</v>
      </c>
    </row>
    <row r="29" spans="2:5" x14ac:dyDescent="0.25">
      <c r="B29" s="6" t="s">
        <v>6</v>
      </c>
      <c r="C29" s="2">
        <v>193619</v>
      </c>
      <c r="D29" s="2">
        <v>637.86</v>
      </c>
      <c r="E29" s="3">
        <f t="shared" si="0"/>
        <v>0.48104072398190045</v>
      </c>
    </row>
    <row r="30" spans="2:5" x14ac:dyDescent="0.25">
      <c r="B30" s="6" t="s">
        <v>44</v>
      </c>
      <c r="C30" s="2">
        <v>158622</v>
      </c>
      <c r="D30" s="2">
        <v>771.15</v>
      </c>
      <c r="E30" s="3">
        <f t="shared" si="0"/>
        <v>0.58156108597285061</v>
      </c>
    </row>
    <row r="33" spans="2:4" ht="45.75"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7" sqref="E7:E30"/>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78" t="s">
        <v>50</v>
      </c>
      <c r="C2" s="78"/>
      <c r="D2" s="78"/>
      <c r="E2" s="78"/>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April 2024 (paid in May 2024)</v>
      </c>
    </row>
    <row r="6" spans="2:29" ht="38.25" customHeight="1" x14ac:dyDescent="0.25">
      <c r="B6" s="5" t="s">
        <v>53</v>
      </c>
      <c r="C6" s="5" t="str">
        <f>'starosna mirovina BMU'!C6</f>
        <v>Number of beneficiaries</v>
      </c>
      <c r="D6" s="5" t="str">
        <f>'starosna mirovina BMU'!D6</f>
        <v>Average net pension amount</v>
      </c>
      <c r="E6" s="5" t="str">
        <f>'starosna mirovina BMU'!E6</f>
        <v>Net replacement rate for March 2024.</v>
      </c>
    </row>
    <row r="7" spans="2:29" x14ac:dyDescent="0.25">
      <c r="B7" s="6" t="s">
        <v>41</v>
      </c>
      <c r="C7" s="2">
        <v>35408</v>
      </c>
      <c r="D7" s="12">
        <v>321.03554563940355</v>
      </c>
      <c r="E7" s="3">
        <f t="shared" ref="E7:E30" si="0">D7/$D$33</f>
        <v>0.24210825463001776</v>
      </c>
    </row>
    <row r="8" spans="2:29" x14ac:dyDescent="0.25">
      <c r="B8" s="6" t="s">
        <v>1</v>
      </c>
      <c r="C8" s="2">
        <v>17964</v>
      </c>
      <c r="D8" s="2">
        <v>388.19</v>
      </c>
      <c r="E8" s="3">
        <f t="shared" si="0"/>
        <v>0.29275263951734543</v>
      </c>
      <c r="I8" s="1"/>
    </row>
    <row r="9" spans="2:29" x14ac:dyDescent="0.25">
      <c r="B9" s="6" t="s">
        <v>2</v>
      </c>
      <c r="C9" s="2">
        <v>18069</v>
      </c>
      <c r="D9" s="2">
        <v>434.21</v>
      </c>
      <c r="E9" s="3">
        <f t="shared" si="0"/>
        <v>0.32745852187028657</v>
      </c>
    </row>
    <row r="10" spans="2:29" x14ac:dyDescent="0.25">
      <c r="B10" s="6">
        <v>30</v>
      </c>
      <c r="C10" s="2">
        <v>3058</v>
      </c>
      <c r="D10" s="2">
        <v>465.15</v>
      </c>
      <c r="E10" s="3">
        <f t="shared" si="0"/>
        <v>0.35079185520361988</v>
      </c>
    </row>
    <row r="11" spans="2:29" x14ac:dyDescent="0.25">
      <c r="B11" s="6">
        <v>31</v>
      </c>
      <c r="C11" s="2">
        <v>2518</v>
      </c>
      <c r="D11" s="2">
        <v>472.65</v>
      </c>
      <c r="E11" s="3">
        <f t="shared" si="0"/>
        <v>0.35644796380090499</v>
      </c>
    </row>
    <row r="12" spans="2:29" x14ac:dyDescent="0.25">
      <c r="B12" s="6">
        <v>32</v>
      </c>
      <c r="C12" s="2">
        <v>2221</v>
      </c>
      <c r="D12" s="2">
        <v>485.3</v>
      </c>
      <c r="E12" s="3">
        <f t="shared" si="0"/>
        <v>0.36598793363499249</v>
      </c>
    </row>
    <row r="13" spans="2:29" x14ac:dyDescent="0.25">
      <c r="B13" s="6">
        <v>33</v>
      </c>
      <c r="C13" s="2">
        <v>1961</v>
      </c>
      <c r="D13" s="2">
        <v>495.68</v>
      </c>
      <c r="E13" s="3">
        <f t="shared" si="0"/>
        <v>0.37381598793363502</v>
      </c>
    </row>
    <row r="14" spans="2:29" x14ac:dyDescent="0.25">
      <c r="B14" s="6">
        <v>34</v>
      </c>
      <c r="C14" s="2">
        <v>1651</v>
      </c>
      <c r="D14" s="2">
        <v>509.15</v>
      </c>
      <c r="E14" s="3">
        <f t="shared" si="0"/>
        <v>0.38397435897435894</v>
      </c>
    </row>
    <row r="15" spans="2:29" x14ac:dyDescent="0.25">
      <c r="B15" s="6">
        <v>35</v>
      </c>
      <c r="C15" s="2">
        <v>1309</v>
      </c>
      <c r="D15" s="2">
        <v>511.27</v>
      </c>
      <c r="E15" s="3">
        <f t="shared" si="0"/>
        <v>0.38557315233785822</v>
      </c>
    </row>
    <row r="16" spans="2:29" x14ac:dyDescent="0.25">
      <c r="B16" s="6">
        <v>36</v>
      </c>
      <c r="C16" s="2">
        <v>1066</v>
      </c>
      <c r="D16" s="2">
        <v>523.39</v>
      </c>
      <c r="E16" s="3">
        <f t="shared" si="0"/>
        <v>0.39471342383107089</v>
      </c>
    </row>
    <row r="17" spans="2:5" x14ac:dyDescent="0.25">
      <c r="B17" s="6">
        <v>37</v>
      </c>
      <c r="C17" s="2">
        <v>758</v>
      </c>
      <c r="D17" s="2">
        <v>538.17999999999995</v>
      </c>
      <c r="E17" s="3">
        <f t="shared" si="0"/>
        <v>0.40586726998491701</v>
      </c>
    </row>
    <row r="18" spans="2:5" x14ac:dyDescent="0.25">
      <c r="B18" s="6">
        <v>38</v>
      </c>
      <c r="C18" s="2">
        <v>604</v>
      </c>
      <c r="D18" s="2">
        <v>543.48</v>
      </c>
      <c r="E18" s="3">
        <f t="shared" si="0"/>
        <v>0.40986425339366517</v>
      </c>
    </row>
    <row r="19" spans="2:5" x14ac:dyDescent="0.25">
      <c r="B19" s="6">
        <v>39</v>
      </c>
      <c r="C19" s="2">
        <v>381</v>
      </c>
      <c r="D19" s="2">
        <v>548.13</v>
      </c>
      <c r="E19" s="3">
        <f t="shared" si="0"/>
        <v>0.4133710407239819</v>
      </c>
    </row>
    <row r="20" spans="2:5" x14ac:dyDescent="0.25">
      <c r="B20" s="6">
        <v>40</v>
      </c>
      <c r="C20" s="2">
        <v>245</v>
      </c>
      <c r="D20" s="2">
        <v>566.9</v>
      </c>
      <c r="E20" s="3">
        <f t="shared" si="0"/>
        <v>0.42752639517345398</v>
      </c>
    </row>
    <row r="21" spans="2:5" x14ac:dyDescent="0.25">
      <c r="B21" s="6">
        <v>41</v>
      </c>
      <c r="C21" s="2">
        <v>130</v>
      </c>
      <c r="D21" s="2">
        <v>567</v>
      </c>
      <c r="E21" s="3">
        <f t="shared" si="0"/>
        <v>0.42760180995475111</v>
      </c>
    </row>
    <row r="22" spans="2:5" x14ac:dyDescent="0.25">
      <c r="B22" s="6">
        <v>42</v>
      </c>
      <c r="C22" s="2">
        <v>71</v>
      </c>
      <c r="D22" s="2">
        <v>611.14</v>
      </c>
      <c r="E22" s="3">
        <f t="shared" si="0"/>
        <v>0.46088989441930617</v>
      </c>
    </row>
    <row r="23" spans="2:5" x14ac:dyDescent="0.25">
      <c r="B23" s="6">
        <v>43</v>
      </c>
      <c r="C23" s="2">
        <v>52</v>
      </c>
      <c r="D23" s="2">
        <v>647.39</v>
      </c>
      <c r="E23" s="3">
        <f t="shared" si="0"/>
        <v>0.48822775263951734</v>
      </c>
    </row>
    <row r="24" spans="2:5" x14ac:dyDescent="0.25">
      <c r="B24" s="6">
        <v>44</v>
      </c>
      <c r="C24" s="2">
        <v>32</v>
      </c>
      <c r="D24" s="2">
        <v>629.55999999999995</v>
      </c>
      <c r="E24" s="3">
        <f t="shared" si="0"/>
        <v>0.47478129713423828</v>
      </c>
    </row>
    <row r="25" spans="2:5" x14ac:dyDescent="0.25">
      <c r="B25" s="6">
        <v>45</v>
      </c>
      <c r="C25" s="2">
        <v>24</v>
      </c>
      <c r="D25" s="2">
        <v>655.59</v>
      </c>
      <c r="E25" s="3">
        <f t="shared" si="0"/>
        <v>0.49441176470588238</v>
      </c>
    </row>
    <row r="26" spans="2:5" x14ac:dyDescent="0.25">
      <c r="B26" s="6" t="s">
        <v>42</v>
      </c>
      <c r="C26" s="2">
        <v>31</v>
      </c>
      <c r="D26" s="2">
        <v>706.79</v>
      </c>
      <c r="E26" s="3">
        <f t="shared" si="0"/>
        <v>0.53302413273001503</v>
      </c>
    </row>
    <row r="27" spans="2:5" x14ac:dyDescent="0.25">
      <c r="B27" s="6" t="s">
        <v>39</v>
      </c>
      <c r="C27" s="7">
        <v>87553</v>
      </c>
      <c r="D27" s="7">
        <v>390.72</v>
      </c>
      <c r="E27" s="4">
        <f t="shared" si="0"/>
        <v>0.29466063348416294</v>
      </c>
    </row>
    <row r="28" spans="2:5" x14ac:dyDescent="0.25">
      <c r="B28" s="6" t="s">
        <v>5</v>
      </c>
      <c r="C28" s="2">
        <v>82850</v>
      </c>
      <c r="D28" s="2">
        <v>382.49</v>
      </c>
      <c r="E28" s="3">
        <f t="shared" si="0"/>
        <v>0.28845399698340873</v>
      </c>
    </row>
    <row r="29" spans="2:5" x14ac:dyDescent="0.25">
      <c r="B29" s="6" t="s">
        <v>6</v>
      </c>
      <c r="C29" s="2">
        <v>4118</v>
      </c>
      <c r="D29" s="2">
        <v>527.49</v>
      </c>
      <c r="E29" s="3">
        <f t="shared" si="0"/>
        <v>0.39780542986425338</v>
      </c>
    </row>
    <row r="30" spans="2:5" x14ac:dyDescent="0.25">
      <c r="B30" s="6" t="s">
        <v>44</v>
      </c>
      <c r="C30" s="2">
        <v>585</v>
      </c>
      <c r="D30" s="2">
        <v>593.92999999999995</v>
      </c>
      <c r="E30" s="3">
        <f t="shared" si="0"/>
        <v>0.44791101055806937</v>
      </c>
    </row>
    <row r="33" spans="2:4" ht="46.5" customHeight="1" x14ac:dyDescent="0.25">
      <c r="B33" s="79" t="str">
        <f>'starosna mirovina BMU'!B33:C33</f>
        <v>Prosječna mjesečna isplaćena netoplaća Republike Hrvatske za siječanj 2024. u eurima (EUR) (izvor: DZS)</v>
      </c>
      <c r="C33" s="79"/>
      <c r="D33" s="49">
        <f>'starosna mirovina BMU'!D33</f>
        <v>1326</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Josipa Perica</cp:lastModifiedBy>
  <cp:lastPrinted>2024-05-09T08:05:18Z</cp:lastPrinted>
  <dcterms:created xsi:type="dcterms:W3CDTF">2023-10-03T11:00:22Z</dcterms:created>
  <dcterms:modified xsi:type="dcterms:W3CDTF">2024-05-21T10:12:27Z</dcterms:modified>
</cp:coreProperties>
</file>