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omislav1\AppData\Local\Microsoft\Windows\INetCache\Content.Outlook\ZSCARK5X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7" i="4"/>
  <c r="E6" i="5"/>
  <c r="E6" i="6"/>
  <c r="E6" i="8"/>
  <c r="E6" i="9"/>
  <c r="E6" i="11"/>
  <c r="E6" i="13"/>
  <c r="D33" i="13"/>
  <c r="B33" i="13"/>
  <c r="D33" i="11"/>
  <c r="B33" i="11"/>
  <c r="D33" i="9"/>
  <c r="B33" i="9"/>
  <c r="D33" i="8"/>
  <c r="E7" i="8" s="1"/>
  <c r="B33" i="8"/>
  <c r="D33" i="6"/>
  <c r="B33" i="6"/>
  <c r="D33" i="5"/>
  <c r="B33" i="5"/>
  <c r="D34" i="4"/>
  <c r="B34" i="4"/>
  <c r="D19" i="2"/>
  <c r="E7" i="2" s="1"/>
  <c r="D33" i="3"/>
  <c r="E7" i="3" s="1"/>
  <c r="B33" i="3"/>
  <c r="B19" i="2"/>
  <c r="E7" i="1"/>
  <c r="E8" i="5" l="1"/>
  <c r="E12" i="5"/>
  <c r="E16" i="5"/>
  <c r="E20" i="5"/>
  <c r="E24" i="5"/>
  <c r="E28" i="5"/>
  <c r="E26" i="5"/>
  <c r="E11" i="5"/>
  <c r="E19" i="5"/>
  <c r="E9" i="5"/>
  <c r="E13" i="5"/>
  <c r="E17" i="5"/>
  <c r="E21" i="5"/>
  <c r="E25" i="5"/>
  <c r="E29" i="5"/>
  <c r="E22" i="5"/>
  <c r="E15" i="5"/>
  <c r="E27" i="5"/>
  <c r="E10" i="5"/>
  <c r="E14" i="5"/>
  <c r="E18" i="5"/>
  <c r="E30" i="5"/>
  <c r="E23" i="5"/>
  <c r="B5" i="3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2"/>
  <c r="E9" i="2"/>
  <c r="E10" i="2"/>
  <c r="E11" i="2"/>
  <c r="E12" i="2"/>
  <c r="E13" i="2"/>
  <c r="E14" i="2"/>
  <c r="E15" i="2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<sst xmlns="http://schemas.openxmlformats.org/spreadsheetml/2006/main" count="157" uniqueCount="60">
  <si>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</si>
  <si>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</si>
  <si>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</si>
  <si>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</si>
  <si>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</si>
  <si>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</si>
  <si>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</si>
  <si>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</si>
  <si>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</si>
  <si>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</si>
  <si>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</si>
  <si>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</si>
  <si>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</si>
  <si>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</si>
  <si>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</si>
  <si>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</si>
  <si>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</si>
  <si>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</si>
  <si>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</si>
  <si>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</si>
  <si>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</si>
  <si>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</si>
  <si>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</si>
  <si>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</si>
  <si>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</si>
  <si>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</si>
  <si>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</si>
  <si>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</si>
  <si>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</si>
  <si>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</si>
  <si>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</si>
  <si>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</si>
  <si>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</si>
  <si>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</si>
  <si>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</si>
  <si>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</si>
  <si>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</si>
  <si>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</si>
  <si>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</si>
  <si>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</si>
  <si>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</si>
  <si>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</si>
  <si>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</si>
  <si>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</si>
  <si>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</si>
  <si>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</si>
  <si>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</si>
  <si>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</si>
  <si>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</si>
  <si>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</si>
  <si>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</si>
  <si>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</si>
  <si>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PREGLED OSNOVNIH PODATAKA O STANJU U SUSTAVU MIROVINSKOG OSIGURANJA
 za svibanj 2024. (isplata u lipnju 2024.)</t>
  </si>
  <si>
    <t>* U 2024. godini prosječna netoplaća u RH dostupna je za travanj 2024.</t>
  </si>
  <si>
    <r>
      <t xml:space="preserve">366,41
</t>
    </r>
    <r>
      <rPr>
        <sz val="12"/>
        <color rgb="FFFF0000"/>
        <rFont val="Calibri"/>
        <family val="2"/>
        <charset val="238"/>
        <scheme val="minor"/>
      </rPr>
      <t>(247,44)</t>
    </r>
  </si>
  <si>
    <t>Prosječna mjesečna isplaćena netoplaća Republike Hrvatske za travanj 2024. u eurima (EUR) (izvor: DZS)</t>
  </si>
  <si>
    <t>Udio u prosječnoj netoplaći za travanj 2024.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</si>
  <si>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travanj  2024., dok su planirani rashodi za razdoblje I.-XII.2024. u visini od 8.372.313.300 eura (tekući plan Hrvatskog zavoda za mirovinsko osiguranje za 2024. godinu).</t>
  </si>
  <si>
    <t>udio u prosječnoj netoplaći za travanj 2024.</t>
  </si>
  <si>
    <t>za svibanj 2024. (isplata u lipnju 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</si>
</sst>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98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8" fillId="8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top"/>
    </xf>
    <xf numFmtId="3" fontId="15" fillId="0" borderId="0" xfId="0" applyNumberFormat="1" applyFont="1" applyAlignment="1">
      <alignment horizontal="center" vertical="center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165" fontId="20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165" fontId="1" fillId="0" borderId="1" xfId="0" applyNumberFormat="1" applyFont="1" applyBorder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7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svibanj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1.227.174</a:t>
          </a:r>
          <a:r>
            <a:rPr lang="hr-HR" sz="2400"/>
            <a:t> </a:t>
          </a:r>
          <a:r>
            <a:rPr lang="hr-HR" sz="1800"/>
            <a:t>(515,99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svibanj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187.202</a:t>
          </a:r>
          <a:r>
            <a:rPr lang="hr-HR" sz="1800" baseline="0">
              <a:solidFill>
                <a:schemeClr val="bg1"/>
              </a:solidFill>
            </a:rPr>
            <a:t> (158,58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svibanj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1.039.972</a:t>
          </a:r>
          <a:r>
            <a:rPr lang="hr-HR" sz="1800"/>
            <a:t> </a:t>
          </a:r>
          <a:r>
            <a:rPr lang="hr-HR" sz="1800" b="1"/>
            <a:t>(580,33 eura  </a:t>
          </a:r>
          <a:r>
            <a:rPr lang="hr-HR" sz="1800" b="1">
              <a:solidFill>
                <a:schemeClr val="bg1"/>
              </a:solidFill>
            </a:rPr>
            <a:t>43,9%)</a:t>
          </a:r>
        </a:p>
      </xdr:txBody>
    </xdr:sp>
    <xdr:clientData/>
  </xdr:twoCellAnchor>
  <xdr:twoCellAnchor editAs="oneCell">
    <xdr:from>
      <xdr:col>0</xdr:col>
      <xdr:colOff>1</xdr:colOff>
      <xdr:row>102</xdr:row>
      <xdr:rowOff>66675</xdr:rowOff>
    </xdr:from>
    <xdr:to>
      <xdr:col>3</xdr:col>
      <xdr:colOff>895350</xdr:colOff>
      <xdr:row>121</xdr:row>
      <xdr:rowOff>95251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6917650"/>
          <a:ext cx="6810374" cy="36480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3</xdr:col>
      <xdr:colOff>895350</xdr:colOff>
      <xdr:row>94</xdr:row>
      <xdr:rowOff>9524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545299"/>
          <a:ext cx="6810375" cy="47720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180974</xdr:rowOff>
    </xdr:from>
    <xdr:to>
      <xdr:col>4</xdr:col>
      <xdr:colOff>19050</xdr:colOff>
      <xdr:row>43</xdr:row>
      <xdr:rowOff>190499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8915399"/>
          <a:ext cx="6924674" cy="408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>
      <selection activeCell="A3" sqref="A3:C3"/>
    </sheetView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2" width="11.7109375" style="14" customWidth="1"/>
    <col min="13" max="14" width="9.140625" style="14" customWidth="1"/>
    <col min="15" max="17" width="9.140625" style="14"/>
    <col min="18" max="16384" width="9.140625" style="13"/>
  </cols>
  <sheetData>
    <row r="3" spans="1:15" ht="43.5" customHeight="1" x14ac:dyDescent="0.25">
      <c r="A3" s="84" t="s">
        <v>52</v>
      </c>
      <c r="B3" s="84"/>
      <c r="C3" s="84"/>
      <c r="D3" s="47"/>
      <c r="E3" s="47"/>
      <c r="F3" s="46"/>
      <c r="G3" s="39"/>
      <c r="H3" s="39"/>
      <c r="I3" s="39"/>
      <c r="J3" s="39"/>
      <c r="K3" s="39"/>
      <c r="L3" s="39"/>
      <c r="M3" s="39"/>
      <c r="N3" s="39"/>
      <c r="O3" s="39"/>
    </row>
    <row r="4" spans="1:15" ht="18" customHeight="1" x14ac:dyDescent="0.25">
      <c r="A4" s="45"/>
      <c r="B4" s="45"/>
      <c r="C4" s="45"/>
      <c r="D4" s="45"/>
      <c r="E4" s="45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customFormat="1" ht="28.5" customHeight="1" x14ac:dyDescent="0.25"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customFormat="1" ht="15.75" customHeight="1" x14ac:dyDescent="0.25"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customFormat="1" ht="49.5" customHeight="1" x14ac:dyDescent="0.25">
      <c r="F7" s="39"/>
      <c r="G7" s="39"/>
      <c r="H7" s="39"/>
      <c r="I7" s="44"/>
      <c r="J7" s="39"/>
      <c r="K7" s="39"/>
      <c r="L7" s="39"/>
      <c r="M7" s="39"/>
      <c r="N7" s="39"/>
      <c r="O7" s="39"/>
    </row>
    <row r="8" spans="1:15" customFormat="1" ht="66" customHeight="1" x14ac:dyDescent="0.25"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customFormat="1" ht="15" customHeight="1" x14ac:dyDescent="0.25"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43" customFormat="1" ht="15" customHeight="1" x14ac:dyDescent="0.25"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40" customFormat="1" ht="30.75" customHeight="1" x14ac:dyDescent="0.2">
      <c r="A11" s="42"/>
      <c r="B11" s="42"/>
      <c r="C11" s="42"/>
      <c r="D11" s="42"/>
      <c r="E11" s="41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36" customFormat="1" ht="19.5" customHeight="1" x14ac:dyDescent="0.25">
      <c r="A12" s="37"/>
      <c r="B12" s="37"/>
      <c r="C12" s="37"/>
      <c r="D12" s="37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36" customFormat="1" ht="19.5" customHeight="1" x14ac:dyDescent="0.25">
      <c r="A13" s="37"/>
      <c r="B13" s="37"/>
      <c r="C13" s="37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36" customFormat="1" ht="19.5" customHeight="1" x14ac:dyDescent="0.25">
      <c r="A14" s="37"/>
      <c r="B14" s="37"/>
      <c r="C14" s="37"/>
      <c r="D14" s="37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36" customFormat="1" ht="19.5" customHeight="1" x14ac:dyDescent="0.25">
      <c r="A15" s="37"/>
      <c r="B15" s="37"/>
      <c r="C15" s="37"/>
      <c r="D15" s="37"/>
      <c r="E15" s="37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s="36" customFormat="1" ht="19.5" customHeight="1" x14ac:dyDescent="0.25">
      <c r="A16" s="37"/>
      <c r="B16" s="37"/>
      <c r="C16" s="37"/>
      <c r="D16" s="37"/>
      <c r="E16" s="67"/>
      <c r="F16" s="44"/>
      <c r="G16" s="39"/>
      <c r="H16" s="39"/>
      <c r="I16" s="39"/>
      <c r="J16" s="39"/>
      <c r="K16" s="39"/>
      <c r="L16" s="39"/>
      <c r="M16" s="39"/>
      <c r="N16" s="39"/>
      <c r="O16" s="39"/>
    </row>
    <row r="17" spans="1:17" s="36" customFormat="1" ht="39" customHeight="1" x14ac:dyDescent="0.25">
      <c r="A17" s="37"/>
      <c r="B17" s="37"/>
      <c r="C17" s="37"/>
      <c r="D17" s="37"/>
      <c r="E17" s="67"/>
      <c r="F17" s="44"/>
      <c r="G17" s="51"/>
      <c r="H17" s="39"/>
      <c r="I17" s="39"/>
      <c r="J17" s="39"/>
      <c r="K17" s="39"/>
      <c r="L17" s="39"/>
      <c r="M17" s="39"/>
      <c r="N17" s="39"/>
      <c r="O17" s="39"/>
    </row>
    <row r="18" spans="1:17" s="36" customFormat="1" ht="39" customHeight="1" x14ac:dyDescent="0.25">
      <c r="A18" s="37"/>
      <c r="B18" s="37"/>
      <c r="C18" s="37"/>
      <c r="D18" s="37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7" s="36" customFormat="1" ht="39" customHeight="1" x14ac:dyDescent="0.25">
      <c r="A19" s="37"/>
      <c r="B19" s="37"/>
      <c r="C19" s="37"/>
      <c r="D19" s="37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7" s="36" customFormat="1" ht="39" customHeight="1" x14ac:dyDescent="0.25">
      <c r="A20" s="37"/>
      <c r="B20" s="37"/>
      <c r="C20" s="37"/>
      <c r="D20" s="37"/>
      <c r="E20" s="38"/>
      <c r="F20" s="34"/>
      <c r="G20" s="37"/>
      <c r="H20" s="37"/>
      <c r="I20" s="37"/>
      <c r="J20" s="37"/>
    </row>
    <row r="21" spans="1:17" s="36" customFormat="1" ht="19.5" customHeight="1" x14ac:dyDescent="0.25">
      <c r="A21" s="37"/>
      <c r="B21" s="37"/>
      <c r="C21" s="37"/>
      <c r="D21" s="37"/>
      <c r="E21" s="38"/>
      <c r="F21" s="34"/>
      <c r="G21" s="37"/>
      <c r="H21" s="37"/>
      <c r="I21" s="37"/>
      <c r="J21" s="37"/>
    </row>
    <row r="22" spans="1:17" customFormat="1" ht="34.5" customHeight="1" x14ac:dyDescent="0.3">
      <c r="D22" s="35"/>
      <c r="E22" s="35"/>
      <c r="F22" s="34"/>
      <c r="G22" s="35"/>
      <c r="H22" s="35"/>
      <c r="I22" s="35"/>
      <c r="J22" s="35"/>
      <c r="K22" s="35"/>
      <c r="L22" s="35"/>
    </row>
    <row r="23" spans="1:17" customFormat="1" ht="33.75" customHeight="1" x14ac:dyDescent="0.25">
      <c r="F23" s="34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50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/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73" t="s">
        <v>53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86" t="s">
        <v>46</v>
      </c>
      <c r="B47" s="87"/>
      <c r="C47" s="87"/>
      <c r="D47" s="87"/>
    </row>
    <row r="48" spans="1:17" ht="38.25" x14ac:dyDescent="0.25">
      <c r="A48" s="33" t="s">
        <v>45</v>
      </c>
      <c r="B48" s="33" t="s">
        <v>44</v>
      </c>
      <c r="C48" s="33" t="s">
        <v>43</v>
      </c>
      <c r="D48" s="72" t="s">
        <v>56</v>
      </c>
      <c r="F48" s="14"/>
    </row>
    <row r="49" spans="1:11" ht="20.25" customHeight="1" x14ac:dyDescent="0.25">
      <c r="A49" s="29" t="s">
        <v>42</v>
      </c>
      <c r="B49" s="52">
        <v>407636</v>
      </c>
      <c r="C49" s="53">
        <v>589.38</v>
      </c>
      <c r="D49" s="75">
        <f>C49/$C$68</f>
        <v>0.4454875283446712</v>
      </c>
      <c r="K49" s="15" t="s">
        <v>50</v>
      </c>
    </row>
    <row r="50" spans="1:11" ht="20.25" customHeight="1" x14ac:dyDescent="0.25">
      <c r="A50" s="32" t="s">
        <v>41</v>
      </c>
      <c r="B50" s="52">
        <v>48547</v>
      </c>
      <c r="C50" s="53">
        <v>670.42</v>
      </c>
      <c r="D50" s="75">
        <f t="shared" ref="D50:D65" si="0">C50/$C$68</f>
        <v>0.50674225245653814</v>
      </c>
    </row>
    <row r="51" spans="1:11" ht="20.25" customHeight="1" x14ac:dyDescent="0.25">
      <c r="A51" s="32" t="s">
        <v>40</v>
      </c>
      <c r="B51" s="52">
        <v>64755</v>
      </c>
      <c r="C51" s="53">
        <v>495.94</v>
      </c>
      <c r="D51" s="75">
        <f t="shared" si="0"/>
        <v>0.3748601662887377</v>
      </c>
    </row>
    <row r="52" spans="1:11" ht="18" customHeight="1" x14ac:dyDescent="0.25">
      <c r="A52" s="30" t="s">
        <v>39</v>
      </c>
      <c r="B52" s="54">
        <v>520938</v>
      </c>
      <c r="C52" s="55">
        <v>585.32000000000005</v>
      </c>
      <c r="D52" s="76">
        <f t="shared" si="0"/>
        <v>0.44241874527588815</v>
      </c>
    </row>
    <row r="53" spans="1:11" ht="21" customHeight="1" x14ac:dyDescent="0.25">
      <c r="A53" s="29" t="s">
        <v>38</v>
      </c>
      <c r="B53" s="52">
        <v>176544</v>
      </c>
      <c r="C53" s="53">
        <v>533.77</v>
      </c>
      <c r="D53" s="75">
        <f t="shared" si="0"/>
        <v>0.40345427059712774</v>
      </c>
    </row>
    <row r="54" spans="1:11" ht="21" customHeight="1" x14ac:dyDescent="0.25">
      <c r="A54" s="31" t="s">
        <v>37</v>
      </c>
      <c r="B54" s="52">
        <v>382</v>
      </c>
      <c r="C54" s="53">
        <v>527.48</v>
      </c>
      <c r="D54" s="75">
        <f t="shared" si="0"/>
        <v>0.39869992441421015</v>
      </c>
    </row>
    <row r="55" spans="1:11" ht="18" customHeight="1" x14ac:dyDescent="0.25">
      <c r="A55" s="30" t="s">
        <v>36</v>
      </c>
      <c r="B55" s="54">
        <v>697864</v>
      </c>
      <c r="C55" s="55">
        <v>572.25</v>
      </c>
      <c r="D55" s="76">
        <f t="shared" si="0"/>
        <v>0.43253968253968256</v>
      </c>
    </row>
    <row r="56" spans="1:11" ht="19.5" customHeight="1" x14ac:dyDescent="0.25">
      <c r="A56" s="29" t="s">
        <v>35</v>
      </c>
      <c r="B56" s="52">
        <v>87335</v>
      </c>
      <c r="C56" s="53">
        <v>390.67</v>
      </c>
      <c r="D56" s="75">
        <f t="shared" si="0"/>
        <v>0.29529100529100533</v>
      </c>
    </row>
    <row r="57" spans="1:11" ht="19.5" customHeight="1" x14ac:dyDescent="0.25">
      <c r="A57" s="29" t="s">
        <v>34</v>
      </c>
      <c r="B57" s="52">
        <v>159893</v>
      </c>
      <c r="C57" s="53">
        <v>450.35</v>
      </c>
      <c r="D57" s="75">
        <f t="shared" si="0"/>
        <v>0.340400604686319</v>
      </c>
    </row>
    <row r="58" spans="1:11" ht="18.75" x14ac:dyDescent="0.25">
      <c r="A58" s="28" t="s">
        <v>33</v>
      </c>
      <c r="B58" s="56">
        <v>945092</v>
      </c>
      <c r="C58" s="57">
        <v>534.84</v>
      </c>
      <c r="D58" s="77">
        <f t="shared" si="0"/>
        <v>0.40426303854875284</v>
      </c>
    </row>
    <row r="59" spans="1:11" ht="19.5" customHeight="1" x14ac:dyDescent="0.25">
      <c r="A59" s="27" t="s">
        <v>32</v>
      </c>
      <c r="B59" s="58">
        <v>16052</v>
      </c>
      <c r="C59" s="59">
        <v>751.3</v>
      </c>
      <c r="D59" s="77">
        <f t="shared" si="0"/>
        <v>0.56787603930461072</v>
      </c>
    </row>
    <row r="60" spans="1:11" ht="19.5" customHeight="1" x14ac:dyDescent="0.25">
      <c r="A60" s="27" t="s">
        <v>31</v>
      </c>
      <c r="B60" s="58">
        <v>71646</v>
      </c>
      <c r="C60" s="59">
        <v>1137.17</v>
      </c>
      <c r="D60" s="77">
        <f t="shared" si="0"/>
        <v>0.85953892668178389</v>
      </c>
    </row>
    <row r="61" spans="1:11" ht="19.5" customHeight="1" x14ac:dyDescent="0.25">
      <c r="A61" s="27" t="s">
        <v>30</v>
      </c>
      <c r="B61" s="58">
        <v>7182</v>
      </c>
      <c r="C61" s="59">
        <v>628.5</v>
      </c>
      <c r="D61" s="77">
        <f t="shared" si="0"/>
        <v>0.47505668934240364</v>
      </c>
    </row>
    <row r="62" spans="1:11" ht="19.5" customHeight="1" x14ac:dyDescent="0.3">
      <c r="A62" s="26" t="s">
        <v>29</v>
      </c>
      <c r="B62" s="60">
        <v>1039972</v>
      </c>
      <c r="C62" s="61">
        <v>580.33000000000004</v>
      </c>
      <c r="D62" s="78">
        <f t="shared" si="0"/>
        <v>0.4386470143613001</v>
      </c>
    </row>
    <row r="63" spans="1:11" ht="18.75" customHeight="1" x14ac:dyDescent="0.25">
      <c r="A63" s="25" t="s">
        <v>28</v>
      </c>
      <c r="B63" s="62">
        <v>17851</v>
      </c>
      <c r="C63" s="63">
        <v>723.9</v>
      </c>
      <c r="D63" s="75">
        <f t="shared" si="0"/>
        <v>0.54716553287981862</v>
      </c>
    </row>
    <row r="64" spans="1:11" ht="18.75" customHeight="1" x14ac:dyDescent="0.25">
      <c r="A64" s="25" t="s">
        <v>27</v>
      </c>
      <c r="B64" s="62">
        <v>102243</v>
      </c>
      <c r="C64" s="63">
        <v>600.22709828544396</v>
      </c>
      <c r="D64" s="75">
        <f t="shared" si="0"/>
        <v>0.45368639326186239</v>
      </c>
    </row>
    <row r="65" spans="1:17" ht="29.25" customHeight="1" x14ac:dyDescent="0.25">
      <c r="A65" s="25" t="s">
        <v>26</v>
      </c>
      <c r="B65" s="64">
        <v>91252</v>
      </c>
      <c r="C65" s="66">
        <v>853.45</v>
      </c>
      <c r="D65" s="79">
        <f t="shared" si="0"/>
        <v>0.6450869236583523</v>
      </c>
    </row>
    <row r="66" spans="1:17" ht="30.75" customHeight="1" x14ac:dyDescent="0.25">
      <c r="A66" s="24" t="s">
        <v>25</v>
      </c>
      <c r="B66" s="64">
        <v>267353</v>
      </c>
      <c r="C66" s="65" t="s">
        <v>54</v>
      </c>
      <c r="D66" s="82">
        <v>0.27700000000000002</v>
      </c>
      <c r="E66" s="71"/>
      <c r="F66" s="81"/>
      <c r="G66" s="23"/>
      <c r="I66" s="23"/>
    </row>
    <row r="67" spans="1:17" ht="18" customHeight="1" x14ac:dyDescent="0.25">
      <c r="A67" s="22" t="s">
        <v>24</v>
      </c>
      <c r="B67" s="21">
        <v>12.26</v>
      </c>
      <c r="C67" s="20">
        <v>4.1900000000000004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85" t="s">
        <v>55</v>
      </c>
      <c r="B68" s="85"/>
      <c r="C68" s="80">
        <v>1323</v>
      </c>
      <c r="F68" s="15"/>
      <c r="K68" s="14"/>
      <c r="M68" s="13"/>
      <c r="N68" s="13"/>
      <c r="O68" s="13"/>
      <c r="P68" s="13"/>
      <c r="Q68" s="13"/>
    </row>
    <row r="95" spans="1:6" x14ac:dyDescent="0.25">
      <c r="A95" s="19" t="s">
        <v>23</v>
      </c>
      <c r="B95" s="18"/>
      <c r="C95"/>
      <c r="D95"/>
      <c r="E95"/>
      <c r="F95"/>
    </row>
    <row r="96" spans="1:6" ht="12" customHeight="1" x14ac:dyDescent="0.25">
      <c r="A96" s="19" t="s">
        <v>22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89" t="s">
        <v>48</v>
      </c>
      <c r="B98" s="89"/>
      <c r="C98" s="89"/>
      <c r="D98" s="89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89"/>
      <c r="B99" s="89"/>
      <c r="C99" s="89"/>
      <c r="D99" s="89"/>
      <c r="E99" s="17"/>
      <c r="F99" s="17"/>
      <c r="G99" s="17"/>
      <c r="H99" s="17"/>
      <c r="I99" s="17"/>
      <c r="J99" s="17"/>
      <c r="K99" s="17"/>
      <c r="L99" s="17"/>
    </row>
    <row r="100" spans="1:12" ht="11.25" customHeight="1" x14ac:dyDescent="0.25">
      <c r="A100" s="89"/>
      <c r="B100" s="89"/>
      <c r="C100" s="89"/>
      <c r="D100" s="89"/>
    </row>
    <row r="101" spans="1:12" ht="67.5" customHeight="1" x14ac:dyDescent="0.25">
      <c r="A101" s="89" t="s">
        <v>49</v>
      </c>
      <c r="B101" s="89"/>
      <c r="C101" s="89"/>
      <c r="D101" s="89"/>
    </row>
    <row r="102" spans="1:12" ht="59.25" customHeight="1" x14ac:dyDescent="0.25">
      <c r="A102" s="88" t="s">
        <v>57</v>
      </c>
      <c r="B102" s="88"/>
      <c r="C102" s="88"/>
      <c r="D102" s="88"/>
    </row>
    <row r="117" spans="1:11" ht="15" customHeight="1" x14ac:dyDescent="0.25">
      <c r="A117" s="83"/>
      <c r="B117" s="83"/>
      <c r="C117" s="83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83"/>
      <c r="B118" s="83"/>
      <c r="C118" s="83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0" t="s">
        <v>16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9</v>
      </c>
      <c r="C7" s="2">
        <v>41210</v>
      </c>
      <c r="D7" s="12">
        <v>300.43356636738656</v>
      </c>
      <c r="E7" s="3">
        <f t="shared" ref="E7:E30" si="0">D7/$D$33</f>
        <v>0.22708508417791878</v>
      </c>
    </row>
    <row r="8" spans="2:29" x14ac:dyDescent="0.25">
      <c r="B8" s="6" t="s">
        <v>1</v>
      </c>
      <c r="C8" s="2">
        <v>18946</v>
      </c>
      <c r="D8" s="2">
        <v>346.43</v>
      </c>
      <c r="E8" s="3">
        <f t="shared" si="0"/>
        <v>0.26185185185185184</v>
      </c>
    </row>
    <row r="9" spans="2:29" x14ac:dyDescent="0.25">
      <c r="B9" s="6" t="s">
        <v>2</v>
      </c>
      <c r="C9" s="2">
        <v>20787</v>
      </c>
      <c r="D9" s="2">
        <v>419.65</v>
      </c>
      <c r="E9" s="3">
        <f t="shared" si="0"/>
        <v>0.3171957671957672</v>
      </c>
    </row>
    <row r="10" spans="2:29" x14ac:dyDescent="0.25">
      <c r="B10" s="6">
        <v>30</v>
      </c>
      <c r="C10" s="2">
        <v>5083</v>
      </c>
      <c r="D10" s="2">
        <v>456.97</v>
      </c>
      <c r="E10" s="3">
        <f t="shared" si="0"/>
        <v>0.34540438397581258</v>
      </c>
    </row>
    <row r="11" spans="2:29" x14ac:dyDescent="0.25">
      <c r="B11" s="6">
        <v>31</v>
      </c>
      <c r="C11" s="2">
        <v>4599</v>
      </c>
      <c r="D11" s="2">
        <v>478.29</v>
      </c>
      <c r="E11" s="3">
        <f t="shared" si="0"/>
        <v>0.36151927437641723</v>
      </c>
    </row>
    <row r="12" spans="2:29" x14ac:dyDescent="0.25">
      <c r="B12" s="6">
        <v>32</v>
      </c>
      <c r="C12" s="2">
        <v>4556</v>
      </c>
      <c r="D12" s="2">
        <v>481.47</v>
      </c>
      <c r="E12" s="3">
        <f t="shared" si="0"/>
        <v>0.36392290249433107</v>
      </c>
    </row>
    <row r="13" spans="2:29" x14ac:dyDescent="0.25">
      <c r="B13" s="6">
        <v>33</v>
      </c>
      <c r="C13" s="2">
        <v>4475</v>
      </c>
      <c r="D13" s="2">
        <v>499.32</v>
      </c>
      <c r="E13" s="3">
        <f t="shared" si="0"/>
        <v>0.37741496598639457</v>
      </c>
    </row>
    <row r="14" spans="2:29" x14ac:dyDescent="0.25">
      <c r="B14" s="6">
        <v>34</v>
      </c>
      <c r="C14" s="2">
        <v>3977</v>
      </c>
      <c r="D14" s="2">
        <v>517.47</v>
      </c>
      <c r="E14" s="3">
        <f t="shared" si="0"/>
        <v>0.3911337868480726</v>
      </c>
    </row>
    <row r="15" spans="2:29" x14ac:dyDescent="0.25">
      <c r="B15" s="6">
        <v>35</v>
      </c>
      <c r="C15" s="2">
        <v>12949</v>
      </c>
      <c r="D15" s="2">
        <v>500.67</v>
      </c>
      <c r="E15" s="3">
        <f t="shared" si="0"/>
        <v>0.37843537414965989</v>
      </c>
    </row>
    <row r="16" spans="2:29" x14ac:dyDescent="0.25">
      <c r="B16" s="6">
        <v>36</v>
      </c>
      <c r="C16" s="2">
        <v>5990</v>
      </c>
      <c r="D16" s="2">
        <v>544.1</v>
      </c>
      <c r="E16" s="3">
        <f t="shared" si="0"/>
        <v>0.41126228269085413</v>
      </c>
    </row>
    <row r="17" spans="2:5" x14ac:dyDescent="0.25">
      <c r="B17" s="6">
        <v>37</v>
      </c>
      <c r="C17" s="2">
        <v>4991</v>
      </c>
      <c r="D17" s="2">
        <v>569.69000000000005</v>
      </c>
      <c r="E17" s="3">
        <f t="shared" si="0"/>
        <v>0.43060468631897209</v>
      </c>
    </row>
    <row r="18" spans="2:5" x14ac:dyDescent="0.25">
      <c r="B18" s="6">
        <v>38</v>
      </c>
      <c r="C18" s="2">
        <v>4354</v>
      </c>
      <c r="D18" s="2">
        <v>599.22</v>
      </c>
      <c r="E18" s="3">
        <f t="shared" si="0"/>
        <v>0.45292517006802724</v>
      </c>
    </row>
    <row r="19" spans="2:5" x14ac:dyDescent="0.25">
      <c r="B19" s="6">
        <v>39</v>
      </c>
      <c r="C19" s="2">
        <v>3361</v>
      </c>
      <c r="D19" s="2">
        <v>621.44000000000005</v>
      </c>
      <c r="E19" s="3">
        <f t="shared" si="0"/>
        <v>0.46972033257747547</v>
      </c>
    </row>
    <row r="20" spans="2:5" x14ac:dyDescent="0.25">
      <c r="B20" s="6">
        <v>40</v>
      </c>
      <c r="C20" s="2">
        <v>14473</v>
      </c>
      <c r="D20" s="2">
        <v>609.6</v>
      </c>
      <c r="E20" s="3">
        <f t="shared" si="0"/>
        <v>0.46077097505668935</v>
      </c>
    </row>
    <row r="21" spans="2:5" x14ac:dyDescent="0.25">
      <c r="B21" s="6">
        <v>41</v>
      </c>
      <c r="C21" s="2">
        <v>3293</v>
      </c>
      <c r="D21" s="2">
        <v>646.97</v>
      </c>
      <c r="E21" s="3">
        <f t="shared" si="0"/>
        <v>0.48901738473167045</v>
      </c>
    </row>
    <row r="22" spans="2:5" x14ac:dyDescent="0.25">
      <c r="B22" s="6">
        <v>42</v>
      </c>
      <c r="C22" s="2">
        <v>1988</v>
      </c>
      <c r="D22" s="2">
        <v>676.45</v>
      </c>
      <c r="E22" s="3">
        <f t="shared" si="0"/>
        <v>0.51130007558578994</v>
      </c>
    </row>
    <row r="23" spans="2:5" x14ac:dyDescent="0.25">
      <c r="B23" s="6">
        <v>43</v>
      </c>
      <c r="C23" s="2">
        <v>1471</v>
      </c>
      <c r="D23" s="2">
        <v>705.9</v>
      </c>
      <c r="E23" s="3">
        <f t="shared" si="0"/>
        <v>0.53356009070294785</v>
      </c>
    </row>
    <row r="24" spans="2:5" x14ac:dyDescent="0.25">
      <c r="B24" s="6">
        <v>44</v>
      </c>
      <c r="C24" s="2">
        <v>1027</v>
      </c>
      <c r="D24" s="2">
        <v>736.76</v>
      </c>
      <c r="E24" s="3">
        <f t="shared" si="0"/>
        <v>0.55688586545729402</v>
      </c>
    </row>
    <row r="25" spans="2:5" x14ac:dyDescent="0.25">
      <c r="B25" s="6">
        <v>45</v>
      </c>
      <c r="C25" s="2">
        <v>769</v>
      </c>
      <c r="D25" s="2">
        <v>766.54</v>
      </c>
      <c r="E25" s="3">
        <f t="shared" si="0"/>
        <v>0.57939531368102792</v>
      </c>
    </row>
    <row r="26" spans="2:5" x14ac:dyDescent="0.25">
      <c r="B26" s="6" t="s">
        <v>3</v>
      </c>
      <c r="C26" s="2">
        <v>1594</v>
      </c>
      <c r="D26" s="2">
        <v>856.81</v>
      </c>
      <c r="E26" s="3">
        <f t="shared" si="0"/>
        <v>0.64762660619803469</v>
      </c>
    </row>
    <row r="27" spans="2:5" x14ac:dyDescent="0.25">
      <c r="B27" s="6" t="s">
        <v>4</v>
      </c>
      <c r="C27" s="7">
        <v>159893</v>
      </c>
      <c r="D27" s="7">
        <v>450.35</v>
      </c>
      <c r="E27" s="4">
        <f t="shared" si="0"/>
        <v>0.340400604686319</v>
      </c>
    </row>
    <row r="28" spans="2:5" x14ac:dyDescent="0.25">
      <c r="B28" s="6" t="s">
        <v>5</v>
      </c>
      <c r="C28" s="2">
        <v>103633</v>
      </c>
      <c r="D28" s="2">
        <v>373.2</v>
      </c>
      <c r="E28" s="3">
        <f t="shared" si="0"/>
        <v>0.28208616780045348</v>
      </c>
    </row>
    <row r="29" spans="2:5" x14ac:dyDescent="0.25">
      <c r="B29" s="6" t="s">
        <v>6</v>
      </c>
      <c r="C29" s="2">
        <v>31645</v>
      </c>
      <c r="D29" s="2">
        <v>546.16</v>
      </c>
      <c r="E29" s="3">
        <f t="shared" si="0"/>
        <v>0.41281934996220709</v>
      </c>
    </row>
    <row r="30" spans="2:5" x14ac:dyDescent="0.25">
      <c r="B30" s="6" t="s">
        <v>7</v>
      </c>
      <c r="C30" s="2">
        <v>24615</v>
      </c>
      <c r="D30" s="2">
        <v>651.97</v>
      </c>
      <c r="E30" s="3">
        <f t="shared" si="0"/>
        <v>0.4927966742252457</v>
      </c>
    </row>
    <row r="33" spans="2:4" ht="45.75" customHeight="1" x14ac:dyDescent="0.25">
      <c r="B33" s="91" t="str">
        <f>'starosna mirovina BMU'!B33:C33</f>
        <v>Prosječna mjesečna isplaćena netoplaća Republike Hrvatske za travanj 2024. u eurima (EUR) (izvor: DZS)</v>
      </c>
      <c r="C33" s="91"/>
      <c r="D33" s="49">
        <f>'starosna mirovina BMU'!D33</f>
        <v>1323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90" t="s">
        <v>47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0.22230310242666684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0.27160241874527585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0.33331065759637191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0.3673922902494331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0.37510204081632653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0.3798034769463341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0.39353741496598638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0.40851851851851856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0.433620559334845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0.43848828420256991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0.45435374149659863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0.47512471655328803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0.50345427059712777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0.52016628873771731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0.50879818594104309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0.53938019652305369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0.56357520786092219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0.58846560846560847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0.60455782312925177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0.67219954648526081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0.3875510204081633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0.30416477702191991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0.45274376417233564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0.54837490551776269</v>
      </c>
    </row>
    <row r="33" spans="2:4" ht="49.5" customHeight="1" x14ac:dyDescent="0.25">
      <c r="B33" s="91" t="str">
        <f>'starosna mirovina BMU'!B33:C33</f>
        <v>Prosječna mjesečna isplaćena netoplaća Republike Hrvatske za travanj 2024. u eurima (EUR) (izvor: DZS)</v>
      </c>
      <c r="C33" s="91"/>
      <c r="D33" s="49">
        <f>'starosna mirovina BMU'!D33</f>
        <v>1323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topLeftCell="A4" zoomScaleNormal="100" workbookViewId="0">
      <selection activeCell="D33" sqref="D33"/>
    </sheetView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0" t="s">
        <v>12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x14ac:dyDescent="0.25">
      <c r="R3" s="8"/>
    </row>
    <row r="4" spans="2:29" x14ac:dyDescent="0.25">
      <c r="R4" s="8"/>
    </row>
    <row r="5" spans="2:29" x14ac:dyDescent="0.25">
      <c r="B5" t="s">
        <v>59</v>
      </c>
      <c r="I5" s="14"/>
      <c r="R5" s="8"/>
    </row>
    <row r="6" spans="2:29" ht="34.5" customHeight="1" x14ac:dyDescent="0.25">
      <c r="B6" s="5" t="s">
        <v>11</v>
      </c>
      <c r="C6" s="5" t="s">
        <v>0</v>
      </c>
      <c r="D6" s="5" t="s">
        <v>8</v>
      </c>
      <c r="E6" s="5" t="s">
        <v>58</v>
      </c>
      <c r="R6" s="68"/>
    </row>
    <row r="7" spans="2:29" x14ac:dyDescent="0.25">
      <c r="B7" s="6" t="s">
        <v>9</v>
      </c>
      <c r="C7" s="2">
        <v>61755</v>
      </c>
      <c r="D7" s="12">
        <v>290.85656675572829</v>
      </c>
      <c r="E7" s="3">
        <f t="shared" ref="E7:E30" si="0">D7/$D$33</f>
        <v>0.219846233375456</v>
      </c>
    </row>
    <row r="8" spans="2:29" x14ac:dyDescent="0.25">
      <c r="B8" s="6" t="s">
        <v>1</v>
      </c>
      <c r="C8" s="2">
        <v>46623</v>
      </c>
      <c r="D8" s="2">
        <v>348.83</v>
      </c>
      <c r="E8" s="3">
        <f t="shared" si="0"/>
        <v>0.26366591080876794</v>
      </c>
    </row>
    <row r="9" spans="2:29" x14ac:dyDescent="0.25">
      <c r="B9" s="6" t="s">
        <v>2</v>
      </c>
      <c r="C9" s="2">
        <v>49085</v>
      </c>
      <c r="D9" s="2">
        <v>451.46</v>
      </c>
      <c r="E9" s="3">
        <f t="shared" si="0"/>
        <v>0.34123960695389266</v>
      </c>
    </row>
    <row r="10" spans="2:29" x14ac:dyDescent="0.25">
      <c r="B10" s="6">
        <v>30</v>
      </c>
      <c r="C10" s="2">
        <v>20803</v>
      </c>
      <c r="D10" s="2">
        <v>562.58000000000004</v>
      </c>
      <c r="E10" s="3">
        <f t="shared" si="0"/>
        <v>0.42523053665910809</v>
      </c>
    </row>
    <row r="11" spans="2:29" x14ac:dyDescent="0.25">
      <c r="B11" s="6">
        <v>31</v>
      </c>
      <c r="C11" s="2">
        <v>12938</v>
      </c>
      <c r="D11" s="2">
        <v>582.55999999999995</v>
      </c>
      <c r="E11" s="3">
        <f t="shared" si="0"/>
        <v>0.44033257747543458</v>
      </c>
    </row>
    <row r="12" spans="2:29" x14ac:dyDescent="0.25">
      <c r="B12" s="6">
        <v>32</v>
      </c>
      <c r="C12" s="2">
        <v>12096</v>
      </c>
      <c r="D12" s="2">
        <v>592.96</v>
      </c>
      <c r="E12" s="3">
        <f t="shared" si="0"/>
        <v>0.44819349962207106</v>
      </c>
    </row>
    <row r="13" spans="2:29" x14ac:dyDescent="0.25">
      <c r="B13" s="6">
        <v>33</v>
      </c>
      <c r="C13" s="2">
        <v>10663</v>
      </c>
      <c r="D13" s="2">
        <v>616.07000000000005</v>
      </c>
      <c r="E13" s="3">
        <f t="shared" si="0"/>
        <v>0.46566137566137572</v>
      </c>
    </row>
    <row r="14" spans="2:29" x14ac:dyDescent="0.25">
      <c r="B14" s="6">
        <v>34</v>
      </c>
      <c r="C14" s="2">
        <v>8377</v>
      </c>
      <c r="D14" s="2">
        <v>656.51</v>
      </c>
      <c r="E14" s="3">
        <f t="shared" si="0"/>
        <v>0.49622826908541195</v>
      </c>
    </row>
    <row r="15" spans="2:29" x14ac:dyDescent="0.25">
      <c r="B15" s="6">
        <v>35</v>
      </c>
      <c r="C15" s="2">
        <v>43697</v>
      </c>
      <c r="D15" s="2">
        <v>663.34</v>
      </c>
      <c r="E15" s="3">
        <f t="shared" si="0"/>
        <v>0.50139077853363567</v>
      </c>
    </row>
    <row r="16" spans="2:29" x14ac:dyDescent="0.25">
      <c r="B16" s="6">
        <v>36</v>
      </c>
      <c r="C16" s="2">
        <v>14270</v>
      </c>
      <c r="D16" s="2">
        <v>706.64</v>
      </c>
      <c r="E16" s="3">
        <f t="shared" si="0"/>
        <v>0.53411942554799696</v>
      </c>
    </row>
    <row r="17" spans="2:5" x14ac:dyDescent="0.25">
      <c r="B17" s="6">
        <v>37</v>
      </c>
      <c r="C17" s="2">
        <v>12496</v>
      </c>
      <c r="D17" s="2">
        <v>747.18</v>
      </c>
      <c r="E17" s="3">
        <f t="shared" si="0"/>
        <v>0.56476190476190469</v>
      </c>
    </row>
    <row r="18" spans="2:5" x14ac:dyDescent="0.25">
      <c r="B18" s="6">
        <v>38</v>
      </c>
      <c r="C18" s="2">
        <v>12075</v>
      </c>
      <c r="D18" s="2">
        <v>789.16</v>
      </c>
      <c r="E18" s="3">
        <f t="shared" si="0"/>
        <v>0.59649281934996223</v>
      </c>
    </row>
    <row r="19" spans="2:5" x14ac:dyDescent="0.25">
      <c r="B19" s="6">
        <v>39</v>
      </c>
      <c r="C19" s="2">
        <v>11506</v>
      </c>
      <c r="D19" s="2">
        <v>831.77</v>
      </c>
      <c r="E19" s="3">
        <f t="shared" si="0"/>
        <v>0.62869992441421008</v>
      </c>
    </row>
    <row r="20" spans="2:5" x14ac:dyDescent="0.25">
      <c r="B20" s="6">
        <v>40</v>
      </c>
      <c r="C20" s="2">
        <v>27318</v>
      </c>
      <c r="D20" s="2">
        <v>813.28</v>
      </c>
      <c r="E20" s="3">
        <f t="shared" si="0"/>
        <v>0.61472411186696896</v>
      </c>
    </row>
    <row r="21" spans="2:5" x14ac:dyDescent="0.25">
      <c r="B21" s="6">
        <v>41</v>
      </c>
      <c r="C21" s="2">
        <v>13648</v>
      </c>
      <c r="D21" s="2">
        <v>836.18</v>
      </c>
      <c r="E21" s="3">
        <f t="shared" si="0"/>
        <v>0.63203325774754338</v>
      </c>
    </row>
    <row r="22" spans="2:5" x14ac:dyDescent="0.25">
      <c r="B22" s="6">
        <v>42</v>
      </c>
      <c r="C22" s="2">
        <v>10486</v>
      </c>
      <c r="D22" s="2">
        <v>841.11</v>
      </c>
      <c r="E22" s="3">
        <f t="shared" si="0"/>
        <v>0.6357596371882086</v>
      </c>
    </row>
    <row r="23" spans="2:5" x14ac:dyDescent="0.25">
      <c r="B23" s="6">
        <v>43</v>
      </c>
      <c r="C23" s="2">
        <v>9558</v>
      </c>
      <c r="D23" s="2">
        <v>841.19</v>
      </c>
      <c r="E23" s="3">
        <f t="shared" si="0"/>
        <v>0.63582010582010584</v>
      </c>
    </row>
    <row r="24" spans="2:5" x14ac:dyDescent="0.25">
      <c r="B24" s="6">
        <v>44</v>
      </c>
      <c r="C24" s="2">
        <v>8231</v>
      </c>
      <c r="D24" s="2">
        <v>857.94</v>
      </c>
      <c r="E24" s="3">
        <f t="shared" si="0"/>
        <v>0.64848072562358283</v>
      </c>
    </row>
    <row r="25" spans="2:5" x14ac:dyDescent="0.25">
      <c r="B25" s="6">
        <v>45</v>
      </c>
      <c r="C25" s="2">
        <v>7726</v>
      </c>
      <c r="D25" s="2">
        <v>862.47</v>
      </c>
      <c r="E25" s="3">
        <f t="shared" si="0"/>
        <v>0.65190476190476188</v>
      </c>
    </row>
    <row r="26" spans="2:5" x14ac:dyDescent="0.25">
      <c r="B26" s="6" t="s">
        <v>3</v>
      </c>
      <c r="C26" s="2">
        <v>14285</v>
      </c>
      <c r="D26" s="2">
        <v>956.6</v>
      </c>
      <c r="E26" s="3">
        <f t="shared" si="0"/>
        <v>0.72305366591080877</v>
      </c>
    </row>
    <row r="27" spans="2:5" x14ac:dyDescent="0.25">
      <c r="B27" s="6" t="s">
        <v>4</v>
      </c>
      <c r="C27" s="7">
        <v>407636</v>
      </c>
      <c r="D27" s="7">
        <v>589.38</v>
      </c>
      <c r="E27" s="4">
        <f t="shared" si="0"/>
        <v>0.4454875283446712</v>
      </c>
    </row>
    <row r="28" spans="2:5" x14ac:dyDescent="0.25">
      <c r="B28" s="6" t="s">
        <v>5</v>
      </c>
      <c r="C28" s="2">
        <v>222340</v>
      </c>
      <c r="D28" s="2">
        <v>426.68</v>
      </c>
      <c r="E28" s="3">
        <f t="shared" si="0"/>
        <v>0.32250944822373395</v>
      </c>
    </row>
    <row r="29" spans="2:5" x14ac:dyDescent="0.25">
      <c r="B29" s="6" t="s">
        <v>6</v>
      </c>
      <c r="C29" s="2">
        <v>94044</v>
      </c>
      <c r="D29" s="2">
        <v>717.81</v>
      </c>
      <c r="E29" s="3">
        <f t="shared" si="0"/>
        <v>0.5425623582766439</v>
      </c>
    </row>
    <row r="30" spans="2:5" x14ac:dyDescent="0.25">
      <c r="B30" s="6" t="s">
        <v>7</v>
      </c>
      <c r="C30" s="2">
        <v>91252</v>
      </c>
      <c r="D30" s="2">
        <v>853.45</v>
      </c>
      <c r="E30" s="3">
        <f t="shared" si="0"/>
        <v>0.6450869236583523</v>
      </c>
    </row>
    <row r="33" spans="2:4" ht="40.5" customHeight="1" x14ac:dyDescent="0.25">
      <c r="B33" s="91" t="s">
        <v>55</v>
      </c>
      <c r="C33" s="91"/>
      <c r="D33" s="74">
        <v>1323</v>
      </c>
    </row>
    <row r="34" spans="2:4" x14ac:dyDescent="0.25">
      <c r="D34" s="15" t="s">
        <v>51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>
      <selection activeCell="D19" sqref="D19"/>
    </sheetView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0" t="s">
        <v>19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10</v>
      </c>
      <c r="C7" s="2">
        <v>24820</v>
      </c>
      <c r="D7" s="12">
        <v>641.12966317485905</v>
      </c>
      <c r="E7" s="3">
        <f t="shared" ref="E7:E16" si="0">D7/$D$19</f>
        <v>0.48460292001123134</v>
      </c>
      <c r="G7" s="69"/>
      <c r="H7" s="1"/>
    </row>
    <row r="8" spans="2:29" x14ac:dyDescent="0.25">
      <c r="B8" s="6">
        <v>42</v>
      </c>
      <c r="C8" s="2">
        <v>10398</v>
      </c>
      <c r="D8" s="2">
        <v>669.38</v>
      </c>
      <c r="E8" s="3">
        <f t="shared" si="0"/>
        <v>0.50595616024187451</v>
      </c>
    </row>
    <row r="9" spans="2:29" x14ac:dyDescent="0.25">
      <c r="B9" s="6">
        <v>43</v>
      </c>
      <c r="C9" s="2">
        <v>5864</v>
      </c>
      <c r="D9" s="2">
        <v>698.95</v>
      </c>
      <c r="E9" s="3">
        <f t="shared" si="0"/>
        <v>0.52830687830687839</v>
      </c>
    </row>
    <row r="10" spans="2:29" x14ac:dyDescent="0.25">
      <c r="B10" s="6">
        <v>44</v>
      </c>
      <c r="C10" s="2">
        <v>3496</v>
      </c>
      <c r="D10" s="2">
        <v>730.83</v>
      </c>
      <c r="E10" s="3">
        <f t="shared" si="0"/>
        <v>0.55240362811791388</v>
      </c>
    </row>
    <row r="11" spans="2:29" x14ac:dyDescent="0.25">
      <c r="B11" s="6">
        <v>45</v>
      </c>
      <c r="C11" s="2">
        <v>2098</v>
      </c>
      <c r="D11" s="2">
        <v>752.85</v>
      </c>
      <c r="E11" s="3">
        <f t="shared" si="0"/>
        <v>0.56904761904761902</v>
      </c>
    </row>
    <row r="12" spans="2:29" x14ac:dyDescent="0.25">
      <c r="B12" s="6" t="s">
        <v>3</v>
      </c>
      <c r="C12" s="2">
        <v>1871</v>
      </c>
      <c r="D12" s="2">
        <v>770.08</v>
      </c>
      <c r="E12" s="3">
        <f t="shared" si="0"/>
        <v>0.58207105064247922</v>
      </c>
    </row>
    <row r="13" spans="2:29" x14ac:dyDescent="0.25">
      <c r="B13" s="6" t="s">
        <v>4</v>
      </c>
      <c r="C13" s="48">
        <v>48547</v>
      </c>
      <c r="D13" s="48">
        <v>670.42</v>
      </c>
      <c r="E13" s="4">
        <f t="shared" si="0"/>
        <v>0.50674225245653814</v>
      </c>
    </row>
    <row r="14" spans="2:29" x14ac:dyDescent="0.25">
      <c r="B14" s="6" t="s">
        <v>5</v>
      </c>
      <c r="C14" s="2">
        <v>350</v>
      </c>
      <c r="D14" s="2">
        <v>542.25</v>
      </c>
      <c r="E14" s="3">
        <f t="shared" si="0"/>
        <v>0.4098639455782313</v>
      </c>
    </row>
    <row r="15" spans="2:29" x14ac:dyDescent="0.25">
      <c r="B15" s="6" t="s">
        <v>6</v>
      </c>
      <c r="C15" s="2">
        <v>25</v>
      </c>
      <c r="D15" s="2">
        <v>667.5</v>
      </c>
      <c r="E15" s="3">
        <f t="shared" si="0"/>
        <v>0.50453514739229022</v>
      </c>
    </row>
    <row r="16" spans="2:29" x14ac:dyDescent="0.25">
      <c r="B16" s="6" t="s">
        <v>7</v>
      </c>
      <c r="C16" s="2">
        <v>48172</v>
      </c>
      <c r="D16" s="2">
        <v>671.36</v>
      </c>
      <c r="E16" s="3">
        <f t="shared" si="0"/>
        <v>0.50745275888133035</v>
      </c>
    </row>
    <row r="19" spans="2:4" ht="44.25" customHeight="1" x14ac:dyDescent="0.25">
      <c r="B19" s="91" t="str">
        <f>'starosna mirovina BMU'!B33:C33</f>
        <v>Prosječna mjesečna isplaćena netoplaća Republike Hrvatske za travanj 2024. u eurima (EUR) (izvor: DZS)</v>
      </c>
      <c r="C19" s="91"/>
      <c r="D19" s="49">
        <f>'starosna mirovina BMU'!D33</f>
        <v>1323</v>
      </c>
    </row>
  </sheetData>
  <mergeCells count="2">
    <mergeCell ref="B2:E2"/>
    <mergeCell ref="B19:C19"/>
  </mergeCells>
  <conditionalFormatting sqref="E7:E12 E14:E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 E14:E16</xm:sqref>
        </x14:conditionalFormatting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2" t="s">
        <v>20</v>
      </c>
      <c r="C2" s="92"/>
      <c r="D2" s="92"/>
      <c r="E2" s="9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9</v>
      </c>
      <c r="C7" s="2">
        <v>17743</v>
      </c>
      <c r="D7" s="12">
        <v>345.1937710646452</v>
      </c>
      <c r="E7" s="3">
        <f t="shared" ref="E7:E30" si="0">D7/$D$33</f>
        <v>0.26091743844644383</v>
      </c>
    </row>
    <row r="8" spans="2:29" x14ac:dyDescent="0.25">
      <c r="B8" s="6" t="s">
        <v>1</v>
      </c>
      <c r="C8" s="2">
        <v>15064</v>
      </c>
      <c r="D8" s="2">
        <v>475.35</v>
      </c>
      <c r="E8" s="3">
        <f t="shared" si="0"/>
        <v>0.35929705215419505</v>
      </c>
      <c r="I8" s="1"/>
    </row>
    <row r="9" spans="2:29" x14ac:dyDescent="0.25">
      <c r="B9" s="6" t="s">
        <v>2</v>
      </c>
      <c r="C9" s="2">
        <v>16680</v>
      </c>
      <c r="D9" s="2">
        <v>561.25</v>
      </c>
      <c r="E9" s="3">
        <f t="shared" si="0"/>
        <v>0.42422524565381708</v>
      </c>
    </row>
    <row r="10" spans="2:29" x14ac:dyDescent="0.25">
      <c r="B10" s="6">
        <v>30</v>
      </c>
      <c r="C10" s="2">
        <v>3119</v>
      </c>
      <c r="D10" s="2">
        <v>601.45000000000005</v>
      </c>
      <c r="E10" s="3">
        <f t="shared" si="0"/>
        <v>0.45461073318216177</v>
      </c>
    </row>
    <row r="11" spans="2:29" x14ac:dyDescent="0.25">
      <c r="B11" s="6">
        <v>31</v>
      </c>
      <c r="C11" s="2">
        <v>2598</v>
      </c>
      <c r="D11" s="2">
        <v>606.16</v>
      </c>
      <c r="E11" s="3">
        <f t="shared" si="0"/>
        <v>0.4581708238851096</v>
      </c>
    </row>
    <row r="12" spans="2:29" x14ac:dyDescent="0.25">
      <c r="B12" s="6">
        <v>32</v>
      </c>
      <c r="C12" s="2">
        <v>2268</v>
      </c>
      <c r="D12" s="2">
        <v>613.28</v>
      </c>
      <c r="E12" s="3">
        <f t="shared" si="0"/>
        <v>0.46355253212396069</v>
      </c>
    </row>
    <row r="13" spans="2:29" x14ac:dyDescent="0.25">
      <c r="B13" s="6">
        <v>33</v>
      </c>
      <c r="C13" s="2">
        <v>1892</v>
      </c>
      <c r="D13" s="2">
        <v>634.67999999999995</v>
      </c>
      <c r="E13" s="3">
        <f t="shared" si="0"/>
        <v>0.47972789115646253</v>
      </c>
    </row>
    <row r="14" spans="2:29" x14ac:dyDescent="0.25">
      <c r="B14" s="6">
        <v>34</v>
      </c>
      <c r="C14" s="2">
        <v>1445</v>
      </c>
      <c r="D14" s="2">
        <v>629.29</v>
      </c>
      <c r="E14" s="3">
        <f t="shared" si="0"/>
        <v>0.47565381708238846</v>
      </c>
    </row>
    <row r="15" spans="2:29" x14ac:dyDescent="0.25">
      <c r="B15" s="6">
        <v>35</v>
      </c>
      <c r="C15" s="2">
        <v>1179</v>
      </c>
      <c r="D15" s="2">
        <v>625.85</v>
      </c>
      <c r="E15" s="3">
        <f t="shared" si="0"/>
        <v>0.47305366591080877</v>
      </c>
    </row>
    <row r="16" spans="2:29" x14ac:dyDescent="0.25">
      <c r="B16" s="6">
        <v>36</v>
      </c>
      <c r="C16" s="2">
        <v>857</v>
      </c>
      <c r="D16" s="2">
        <v>643</v>
      </c>
      <c r="E16" s="3">
        <f t="shared" si="0"/>
        <v>0.48601662887377173</v>
      </c>
    </row>
    <row r="17" spans="2:5" x14ac:dyDescent="0.25">
      <c r="B17" s="6">
        <v>37</v>
      </c>
      <c r="C17" s="2">
        <v>641</v>
      </c>
      <c r="D17" s="2">
        <v>621.77</v>
      </c>
      <c r="E17" s="3">
        <f t="shared" si="0"/>
        <v>0.46996976568405141</v>
      </c>
    </row>
    <row r="18" spans="2:5" x14ac:dyDescent="0.25">
      <c r="B18" s="6">
        <v>38</v>
      </c>
      <c r="C18" s="2">
        <v>479</v>
      </c>
      <c r="D18" s="2">
        <v>647.99</v>
      </c>
      <c r="E18" s="3">
        <f t="shared" si="0"/>
        <v>0.48978835978835977</v>
      </c>
    </row>
    <row r="19" spans="2:5" x14ac:dyDescent="0.25">
      <c r="B19" s="6">
        <v>39</v>
      </c>
      <c r="C19" s="2">
        <v>290</v>
      </c>
      <c r="D19" s="2">
        <v>652.66</v>
      </c>
      <c r="E19" s="3">
        <f t="shared" si="0"/>
        <v>0.49331821617535898</v>
      </c>
    </row>
    <row r="20" spans="2:5" x14ac:dyDescent="0.25">
      <c r="B20" s="6">
        <v>40</v>
      </c>
      <c r="C20" s="2">
        <v>228</v>
      </c>
      <c r="D20" s="2">
        <v>639.59</v>
      </c>
      <c r="E20" s="3">
        <f t="shared" si="0"/>
        <v>0.48343915343915345</v>
      </c>
    </row>
    <row r="21" spans="2:5" x14ac:dyDescent="0.25">
      <c r="B21" s="6">
        <v>41</v>
      </c>
      <c r="C21" s="2">
        <v>121</v>
      </c>
      <c r="D21" s="2">
        <v>657.56</v>
      </c>
      <c r="E21" s="3">
        <f t="shared" si="0"/>
        <v>0.49702191987906269</v>
      </c>
    </row>
    <row r="22" spans="2:5" x14ac:dyDescent="0.25">
      <c r="B22" s="6">
        <v>42</v>
      </c>
      <c r="C22" s="2">
        <v>54</v>
      </c>
      <c r="D22" s="2">
        <v>679.95</v>
      </c>
      <c r="E22" s="3">
        <f t="shared" si="0"/>
        <v>0.5139455782312925</v>
      </c>
    </row>
    <row r="23" spans="2:5" x14ac:dyDescent="0.25">
      <c r="B23" s="6">
        <v>43</v>
      </c>
      <c r="C23" s="2">
        <v>42</v>
      </c>
      <c r="D23" s="2">
        <v>667.48</v>
      </c>
      <c r="E23" s="3">
        <f t="shared" si="0"/>
        <v>0.50452003023431591</v>
      </c>
    </row>
    <row r="24" spans="2:5" x14ac:dyDescent="0.25">
      <c r="B24" s="6">
        <v>44</v>
      </c>
      <c r="C24" s="2">
        <v>26</v>
      </c>
      <c r="D24" s="2">
        <v>697.82</v>
      </c>
      <c r="E24" s="3">
        <f t="shared" si="0"/>
        <v>0.52745275888133036</v>
      </c>
    </row>
    <row r="25" spans="2:5" x14ac:dyDescent="0.25">
      <c r="B25" s="6">
        <v>45</v>
      </c>
      <c r="C25" s="2">
        <v>13</v>
      </c>
      <c r="D25" s="12">
        <v>695.49</v>
      </c>
      <c r="E25" s="3">
        <f t="shared" si="0"/>
        <v>0.52569160997732423</v>
      </c>
    </row>
    <row r="26" spans="2:5" x14ac:dyDescent="0.25">
      <c r="B26" s="6" t="s">
        <v>3</v>
      </c>
      <c r="C26" s="2">
        <v>16</v>
      </c>
      <c r="D26" s="2">
        <v>718.18</v>
      </c>
      <c r="E26" s="3">
        <f t="shared" si="0"/>
        <v>0.54284202569916851</v>
      </c>
    </row>
    <row r="27" spans="2:5" x14ac:dyDescent="0.25">
      <c r="B27" s="6" t="s">
        <v>4</v>
      </c>
      <c r="C27" s="7">
        <v>64755</v>
      </c>
      <c r="D27" s="7">
        <v>495.94</v>
      </c>
      <c r="E27" s="4">
        <f t="shared" si="0"/>
        <v>0.3748601662887377</v>
      </c>
    </row>
    <row r="28" spans="2:5" x14ac:dyDescent="0.25">
      <c r="B28" s="6" t="s">
        <v>5</v>
      </c>
      <c r="C28" s="2">
        <v>60809</v>
      </c>
      <c r="D28" s="2">
        <v>486.75</v>
      </c>
      <c r="E28" s="3">
        <f t="shared" si="0"/>
        <v>0.36791383219954649</v>
      </c>
    </row>
    <row r="29" spans="2:5" x14ac:dyDescent="0.25">
      <c r="B29" s="6" t="s">
        <v>6</v>
      </c>
      <c r="C29" s="2">
        <v>3446</v>
      </c>
      <c r="D29" s="2">
        <v>634.69000000000005</v>
      </c>
      <c r="E29" s="3">
        <f t="shared" si="0"/>
        <v>0.47973544973544979</v>
      </c>
    </row>
    <row r="30" spans="2:5" x14ac:dyDescent="0.25">
      <c r="B30" s="6" t="s">
        <v>7</v>
      </c>
      <c r="C30" s="2">
        <v>500</v>
      </c>
      <c r="D30" s="2">
        <v>657.64</v>
      </c>
      <c r="E30" s="3">
        <f t="shared" si="0"/>
        <v>0.49708238851095993</v>
      </c>
    </row>
    <row r="33" spans="2:4" ht="46.5" customHeight="1" x14ac:dyDescent="0.25">
      <c r="B33" s="91" t="str">
        <f>'starosna mirovina BMU'!B33:C33</f>
        <v>Prosječna mjesečna isplaćena netoplaća Republike Hrvatske za travanj 2024. u eurima (EUR) (izvor: DZS)</v>
      </c>
      <c r="C33" s="91"/>
      <c r="D33" s="49">
        <f>'starosna mirovina BMU'!D33</f>
        <v>1323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90" t="s">
        <v>17</v>
      </c>
      <c r="C2" s="90"/>
      <c r="D2" s="90"/>
      <c r="E2" s="90"/>
    </row>
    <row r="3" spans="2:5" ht="18.75" customHeight="1" x14ac:dyDescent="0.25">
      <c r="B3" s="93" t="s">
        <v>18</v>
      </c>
      <c r="C3" s="93"/>
      <c r="D3" s="93"/>
      <c r="E3" s="94"/>
    </row>
    <row r="4" spans="2:5" x14ac:dyDescent="0.25">
      <c r="C4" s="11"/>
      <c r="D4" s="11"/>
    </row>
    <row r="6" spans="2:5" x14ac:dyDescent="0.25">
      <c r="B6" t="str">
        <f>'starosna prevedena iz inv.BMU'!B5</f>
        <v>za svibanj 2024. (isplata u lipnju 2024.)</v>
      </c>
    </row>
    <row r="7" spans="2:5" ht="36" x14ac:dyDescent="0.25">
      <c r="B7" s="5" t="s">
        <v>11</v>
      </c>
      <c r="C7" s="5" t="s">
        <v>0</v>
      </c>
      <c r="D7" s="5" t="s">
        <v>8</v>
      </c>
      <c r="E7" s="5" t="str">
        <f>'starosna mirovina BMU'!E6</f>
        <v>udio u prosječnoj netoplaći za travanj 2024.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0.21758641327344908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0.27497354497354498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0.34755857898715042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0.41133030990173852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0.42534391534391536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0.4328873771730915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0.44941043083900228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0.47409674981103556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0.48031746031746037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0.51138321995464853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0.53944066515495082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0.57073318216175362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0.60285714285714287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0.58960695389266815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0.51820861678004537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0.54991685563114134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0.57319727891156469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0.5972411186696901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0.61083144368858655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0.67869236583522297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0.42412698412698413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0.31850340136054422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0.51910808767951622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0.57467120181405895</v>
      </c>
    </row>
    <row r="34" spans="2:4" ht="51" customHeight="1" x14ac:dyDescent="0.25">
      <c r="B34" s="95" t="str">
        <f>'starosna mirovina BMU'!B33:C33</f>
        <v>Prosječna mjesečna isplaćena netoplaća Republike Hrvatske za travanj 2024. u eurima (EUR) (izvor: DZS)</v>
      </c>
      <c r="C34" s="96"/>
      <c r="D34" s="49">
        <f>'starosna mirovina BMU'!D33</f>
        <v>1323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0" t="s">
        <v>13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9</v>
      </c>
      <c r="C7" s="2">
        <v>2275</v>
      </c>
      <c r="D7" s="12">
        <v>421.47</v>
      </c>
      <c r="E7" s="3">
        <f t="shared" ref="E7:E30" si="0">D7/$D$33</f>
        <v>0.31857142857142862</v>
      </c>
    </row>
    <row r="8" spans="2:29" x14ac:dyDescent="0.25">
      <c r="B8" s="6" t="s">
        <v>1</v>
      </c>
      <c r="C8" s="2">
        <v>1</v>
      </c>
      <c r="D8" s="2">
        <v>420.85</v>
      </c>
      <c r="E8" s="3">
        <f t="shared" si="0"/>
        <v>0.31810279667422525</v>
      </c>
    </row>
    <row r="9" spans="2:29" x14ac:dyDescent="0.25">
      <c r="B9" s="6" t="s">
        <v>2</v>
      </c>
      <c r="C9" s="2">
        <v>4</v>
      </c>
      <c r="D9" s="2">
        <v>457.91</v>
      </c>
      <c r="E9" s="3">
        <f t="shared" si="0"/>
        <v>0.34611489040060472</v>
      </c>
    </row>
    <row r="10" spans="2:29" x14ac:dyDescent="0.25">
      <c r="B10" s="6">
        <v>30</v>
      </c>
      <c r="C10" s="2">
        <v>18217</v>
      </c>
      <c r="D10" s="2">
        <v>448.17</v>
      </c>
      <c r="E10" s="3">
        <f t="shared" si="0"/>
        <v>0.33875283446712018</v>
      </c>
    </row>
    <row r="11" spans="2:29" x14ac:dyDescent="0.25">
      <c r="B11" s="6">
        <v>31</v>
      </c>
      <c r="C11" s="2">
        <v>10318</v>
      </c>
      <c r="D11" s="2">
        <v>441.35</v>
      </c>
      <c r="E11" s="3">
        <f t="shared" si="0"/>
        <v>0.33359788359788362</v>
      </c>
    </row>
    <row r="12" spans="2:29" x14ac:dyDescent="0.25">
      <c r="B12" s="6">
        <v>32</v>
      </c>
      <c r="C12" s="2">
        <v>11102</v>
      </c>
      <c r="D12" s="2">
        <v>454.72</v>
      </c>
      <c r="E12" s="3">
        <f t="shared" si="0"/>
        <v>0.34370370370370373</v>
      </c>
    </row>
    <row r="13" spans="2:29" x14ac:dyDescent="0.25">
      <c r="B13" s="6">
        <v>33</v>
      </c>
      <c r="C13" s="2">
        <v>10130</v>
      </c>
      <c r="D13" s="2">
        <v>474.31</v>
      </c>
      <c r="E13" s="3">
        <f t="shared" si="0"/>
        <v>0.35851095993953136</v>
      </c>
    </row>
    <row r="14" spans="2:29" x14ac:dyDescent="0.25">
      <c r="B14" s="6">
        <v>34</v>
      </c>
      <c r="C14" s="2">
        <v>8222</v>
      </c>
      <c r="D14" s="2">
        <v>487.46</v>
      </c>
      <c r="E14" s="3">
        <f t="shared" si="0"/>
        <v>0.36845049130763413</v>
      </c>
    </row>
    <row r="15" spans="2:29" x14ac:dyDescent="0.25">
      <c r="B15" s="6">
        <v>35</v>
      </c>
      <c r="C15" s="2">
        <v>29190</v>
      </c>
      <c r="D15" s="2">
        <v>544.23</v>
      </c>
      <c r="E15" s="3">
        <f t="shared" si="0"/>
        <v>0.41136054421768709</v>
      </c>
    </row>
    <row r="16" spans="2:29" x14ac:dyDescent="0.25">
      <c r="B16" s="6">
        <v>36</v>
      </c>
      <c r="C16" s="2">
        <v>18538</v>
      </c>
      <c r="D16" s="2">
        <v>545.63</v>
      </c>
      <c r="E16" s="3">
        <f t="shared" si="0"/>
        <v>0.41241874527588812</v>
      </c>
    </row>
    <row r="17" spans="2:5" x14ac:dyDescent="0.25">
      <c r="B17" s="6">
        <v>37</v>
      </c>
      <c r="C17" s="2">
        <v>17939</v>
      </c>
      <c r="D17" s="2">
        <v>559.02</v>
      </c>
      <c r="E17" s="3">
        <f t="shared" si="0"/>
        <v>0.42253968253968255</v>
      </c>
    </row>
    <row r="18" spans="2:5" x14ac:dyDescent="0.25">
      <c r="B18" s="6">
        <v>38</v>
      </c>
      <c r="C18" s="2">
        <v>16638</v>
      </c>
      <c r="D18" s="2">
        <v>572.59</v>
      </c>
      <c r="E18" s="3">
        <f t="shared" si="0"/>
        <v>0.4327966742252457</v>
      </c>
    </row>
    <row r="19" spans="2:5" x14ac:dyDescent="0.25">
      <c r="B19" s="6">
        <v>39</v>
      </c>
      <c r="C19" s="2">
        <v>13765</v>
      </c>
      <c r="D19" s="2">
        <v>597.04</v>
      </c>
      <c r="E19" s="3">
        <f t="shared" si="0"/>
        <v>0.45127739984882842</v>
      </c>
    </row>
    <row r="20" spans="2:5" x14ac:dyDescent="0.25">
      <c r="B20" s="6">
        <v>40</v>
      </c>
      <c r="C20" s="2">
        <v>10928</v>
      </c>
      <c r="D20" s="2">
        <v>618.38</v>
      </c>
      <c r="E20" s="3">
        <f t="shared" si="0"/>
        <v>0.46740740740740738</v>
      </c>
    </row>
    <row r="21" spans="2:5" x14ac:dyDescent="0.25">
      <c r="B21" s="6">
        <v>41</v>
      </c>
      <c r="C21" s="2">
        <v>4707</v>
      </c>
      <c r="D21" s="2">
        <v>638.55999999999995</v>
      </c>
      <c r="E21" s="3">
        <f t="shared" si="0"/>
        <v>0.48266061980347691</v>
      </c>
    </row>
    <row r="22" spans="2:5" x14ac:dyDescent="0.25">
      <c r="B22" s="6">
        <v>42</v>
      </c>
      <c r="C22" s="2">
        <v>2240</v>
      </c>
      <c r="D22" s="2">
        <v>669.57</v>
      </c>
      <c r="E22" s="3">
        <f t="shared" si="0"/>
        <v>0.50609977324263045</v>
      </c>
    </row>
    <row r="23" spans="2:5" x14ac:dyDescent="0.25">
      <c r="B23" s="6">
        <v>43</v>
      </c>
      <c r="C23" s="2">
        <v>1201</v>
      </c>
      <c r="D23" s="2">
        <v>695.27</v>
      </c>
      <c r="E23" s="3">
        <f t="shared" si="0"/>
        <v>0.52552532123960694</v>
      </c>
    </row>
    <row r="24" spans="2:5" x14ac:dyDescent="0.25">
      <c r="B24" s="6">
        <v>44</v>
      </c>
      <c r="C24" s="2">
        <v>649</v>
      </c>
      <c r="D24" s="2">
        <v>718.76</v>
      </c>
      <c r="E24" s="3">
        <f t="shared" si="0"/>
        <v>0.54328042328042325</v>
      </c>
    </row>
    <row r="25" spans="2:5" x14ac:dyDescent="0.25">
      <c r="B25" s="6">
        <v>45</v>
      </c>
      <c r="C25" s="2">
        <v>286</v>
      </c>
      <c r="D25" s="2">
        <v>727.7</v>
      </c>
      <c r="E25" s="3">
        <f t="shared" si="0"/>
        <v>0.55003779289493582</v>
      </c>
    </row>
    <row r="26" spans="2:5" x14ac:dyDescent="0.25">
      <c r="B26" s="6" t="s">
        <v>3</v>
      </c>
      <c r="C26" s="2">
        <v>194</v>
      </c>
      <c r="D26" s="2">
        <v>755.08</v>
      </c>
      <c r="E26" s="3">
        <f t="shared" si="0"/>
        <v>0.57073318216175362</v>
      </c>
    </row>
    <row r="27" spans="2:5" x14ac:dyDescent="0.25">
      <c r="B27" s="6" t="s">
        <v>4</v>
      </c>
      <c r="C27" s="7">
        <v>176544</v>
      </c>
      <c r="D27" s="7">
        <v>533.77</v>
      </c>
      <c r="E27" s="4">
        <f t="shared" si="0"/>
        <v>0.40345427059712774</v>
      </c>
    </row>
    <row r="28" spans="2:5" x14ac:dyDescent="0.25">
      <c r="B28" s="6" t="s">
        <v>5</v>
      </c>
      <c r="C28" s="2">
        <v>60269</v>
      </c>
      <c r="D28" s="2">
        <v>456.95</v>
      </c>
      <c r="E28" s="3">
        <f t="shared" si="0"/>
        <v>0.34538926681783821</v>
      </c>
    </row>
    <row r="29" spans="2:5" x14ac:dyDescent="0.25">
      <c r="B29" s="6" t="s">
        <v>6</v>
      </c>
      <c r="C29" s="2">
        <v>96070</v>
      </c>
      <c r="D29" s="2">
        <v>559.74</v>
      </c>
      <c r="E29" s="3">
        <f t="shared" si="0"/>
        <v>0.4230839002267574</v>
      </c>
    </row>
    <row r="30" spans="2:5" x14ac:dyDescent="0.25">
      <c r="B30" s="6" t="s">
        <v>7</v>
      </c>
      <c r="C30" s="2">
        <v>20205</v>
      </c>
      <c r="D30" s="2">
        <v>639.41</v>
      </c>
      <c r="E30" s="3">
        <f t="shared" si="0"/>
        <v>0.48330309901738472</v>
      </c>
    </row>
    <row r="33" spans="2:4" ht="51.75" customHeight="1" x14ac:dyDescent="0.25">
      <c r="B33" s="91" t="str">
        <f>'starosna mirovina BMU'!B33:C33</f>
        <v>Prosječna mjesečna isplaćena netoplaća Republike Hrvatske za travanj 2024. u eurima (EUR) (izvor: DZS)</v>
      </c>
      <c r="C33" s="91"/>
      <c r="D33" s="49">
        <f>'starosna mirovina BMU'!D33</f>
        <v>1323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2" t="s">
        <v>21</v>
      </c>
      <c r="C2" s="92"/>
      <c r="D2" s="92"/>
      <c r="E2" s="9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9</v>
      </c>
      <c r="C7" s="2">
        <v>0</v>
      </c>
      <c r="D7" s="12">
        <v>0</v>
      </c>
      <c r="E7" s="3">
        <f t="shared" ref="E7:E30" si="0">D7/$D$33</f>
        <v>0</v>
      </c>
    </row>
    <row r="8" spans="2:29" x14ac:dyDescent="0.25">
      <c r="B8" s="6" t="s">
        <v>1</v>
      </c>
      <c r="C8" s="2">
        <v>0</v>
      </c>
      <c r="D8" s="12">
        <v>0</v>
      </c>
      <c r="E8" s="3">
        <f t="shared" si="0"/>
        <v>0</v>
      </c>
    </row>
    <row r="9" spans="2:29" x14ac:dyDescent="0.25">
      <c r="B9" s="6" t="s">
        <v>2</v>
      </c>
      <c r="C9" s="2">
        <v>1</v>
      </c>
      <c r="D9" s="2">
        <v>505.24</v>
      </c>
      <c r="E9" s="3">
        <f t="shared" si="0"/>
        <v>0.3818896447467876</v>
      </c>
    </row>
    <row r="10" spans="2:29" x14ac:dyDescent="0.25">
      <c r="B10" s="6">
        <v>30</v>
      </c>
      <c r="C10" s="2">
        <v>0</v>
      </c>
      <c r="D10" s="1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425.2</v>
      </c>
      <c r="E11" s="3">
        <f t="shared" si="0"/>
        <v>0.32139077853363568</v>
      </c>
    </row>
    <row r="12" spans="2:29" x14ac:dyDescent="0.25">
      <c r="B12" s="6">
        <v>32</v>
      </c>
      <c r="C12" s="2">
        <v>47</v>
      </c>
      <c r="D12" s="2">
        <v>443.84</v>
      </c>
      <c r="E12" s="3">
        <f t="shared" si="0"/>
        <v>0.33547996976568401</v>
      </c>
    </row>
    <row r="13" spans="2:29" x14ac:dyDescent="0.25">
      <c r="B13" s="6">
        <v>33</v>
      </c>
      <c r="C13" s="2">
        <v>40</v>
      </c>
      <c r="D13" s="2">
        <v>443.79</v>
      </c>
      <c r="E13" s="3">
        <f t="shared" si="0"/>
        <v>0.33544217687074829</v>
      </c>
    </row>
    <row r="14" spans="2:29" x14ac:dyDescent="0.25">
      <c r="B14" s="6">
        <v>34</v>
      </c>
      <c r="C14" s="2">
        <v>21</v>
      </c>
      <c r="D14" s="2">
        <v>468.08</v>
      </c>
      <c r="E14" s="3">
        <f t="shared" si="0"/>
        <v>0.35380196523053664</v>
      </c>
    </row>
    <row r="15" spans="2:29" x14ac:dyDescent="0.25">
      <c r="B15" s="6">
        <v>35</v>
      </c>
      <c r="C15" s="2">
        <v>93</v>
      </c>
      <c r="D15" s="2">
        <v>546.79</v>
      </c>
      <c r="E15" s="3">
        <f t="shared" si="0"/>
        <v>0.41329554043839756</v>
      </c>
    </row>
    <row r="16" spans="2:29" x14ac:dyDescent="0.25">
      <c r="B16" s="6">
        <v>36</v>
      </c>
      <c r="C16" s="2">
        <v>56</v>
      </c>
      <c r="D16" s="2">
        <v>541.80999999999995</v>
      </c>
      <c r="E16" s="3">
        <f t="shared" si="0"/>
        <v>0.40953136810279661</v>
      </c>
    </row>
    <row r="17" spans="2:5" x14ac:dyDescent="0.25">
      <c r="B17" s="6">
        <v>37</v>
      </c>
      <c r="C17" s="2">
        <v>47</v>
      </c>
      <c r="D17" s="2">
        <v>554.20000000000005</v>
      </c>
      <c r="E17" s="3">
        <f t="shared" si="0"/>
        <v>0.41889644746787608</v>
      </c>
    </row>
    <row r="18" spans="2:5" x14ac:dyDescent="0.25">
      <c r="B18" s="6">
        <v>38</v>
      </c>
      <c r="C18" s="2">
        <v>26</v>
      </c>
      <c r="D18" s="2">
        <v>596.57000000000005</v>
      </c>
      <c r="E18" s="3">
        <f t="shared" si="0"/>
        <v>0.45092214663643237</v>
      </c>
    </row>
    <row r="19" spans="2:5" x14ac:dyDescent="0.25">
      <c r="B19" s="6">
        <v>39</v>
      </c>
      <c r="C19" s="2">
        <v>20</v>
      </c>
      <c r="D19" s="2">
        <v>609.79</v>
      </c>
      <c r="E19" s="3">
        <f t="shared" si="0"/>
        <v>0.46091458805744517</v>
      </c>
    </row>
    <row r="20" spans="2:5" x14ac:dyDescent="0.25">
      <c r="B20" s="6">
        <v>40</v>
      </c>
      <c r="C20" s="2">
        <v>9</v>
      </c>
      <c r="D20" s="2">
        <v>648.64</v>
      </c>
      <c r="E20" s="3">
        <f t="shared" si="0"/>
        <v>0.49027966742252455</v>
      </c>
    </row>
    <row r="21" spans="2:5" x14ac:dyDescent="0.25">
      <c r="B21" s="6">
        <v>41</v>
      </c>
      <c r="C21" s="2">
        <v>3</v>
      </c>
      <c r="D21" s="2">
        <v>673.87</v>
      </c>
      <c r="E21" s="3">
        <f t="shared" si="0"/>
        <v>0.50934996220710504</v>
      </c>
    </row>
    <row r="22" spans="2:5" x14ac:dyDescent="0.25">
      <c r="B22" s="6">
        <v>42</v>
      </c>
      <c r="C22" s="2">
        <v>4</v>
      </c>
      <c r="D22" s="2">
        <v>673.89</v>
      </c>
      <c r="E22" s="3">
        <f t="shared" si="0"/>
        <v>0.50936507936507935</v>
      </c>
    </row>
    <row r="23" spans="2:5" x14ac:dyDescent="0.25">
      <c r="B23" s="6">
        <v>43</v>
      </c>
      <c r="C23" s="2">
        <v>2</v>
      </c>
      <c r="D23" s="2">
        <v>760.84</v>
      </c>
      <c r="E23" s="3">
        <f t="shared" si="0"/>
        <v>0.57508692365835223</v>
      </c>
    </row>
    <row r="24" spans="2:5" x14ac:dyDescent="0.25">
      <c r="B24" s="6">
        <v>44</v>
      </c>
      <c r="C24" s="2">
        <v>0</v>
      </c>
      <c r="D24" s="1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12">
        <v>0</v>
      </c>
      <c r="E25" s="3">
        <f t="shared" si="0"/>
        <v>0</v>
      </c>
    </row>
    <row r="26" spans="2:5" x14ac:dyDescent="0.25">
      <c r="B26" s="6" t="s">
        <v>3</v>
      </c>
      <c r="C26" s="2">
        <v>0</v>
      </c>
      <c r="D26" s="12">
        <v>0</v>
      </c>
      <c r="E26" s="3">
        <f t="shared" si="0"/>
        <v>0</v>
      </c>
    </row>
    <row r="27" spans="2:5" x14ac:dyDescent="0.25">
      <c r="B27" s="6" t="s">
        <v>4</v>
      </c>
      <c r="C27" s="7">
        <v>382</v>
      </c>
      <c r="D27" s="7">
        <v>527.48</v>
      </c>
      <c r="E27" s="4">
        <f t="shared" si="0"/>
        <v>0.39869992441421015</v>
      </c>
    </row>
    <row r="28" spans="2:5" x14ac:dyDescent="0.25">
      <c r="B28" s="6" t="s">
        <v>5</v>
      </c>
      <c r="C28" s="2">
        <v>122</v>
      </c>
      <c r="D28" s="2">
        <v>446.52</v>
      </c>
      <c r="E28" s="3">
        <f t="shared" si="0"/>
        <v>0.33750566893424033</v>
      </c>
    </row>
    <row r="29" spans="2:5" x14ac:dyDescent="0.25">
      <c r="B29" s="6" t="s">
        <v>6</v>
      </c>
      <c r="C29" s="2">
        <v>242</v>
      </c>
      <c r="D29" s="2">
        <v>557.63</v>
      </c>
      <c r="E29" s="3">
        <f t="shared" si="0"/>
        <v>0.42148904006046861</v>
      </c>
    </row>
    <row r="30" spans="2:5" x14ac:dyDescent="0.25">
      <c r="B30" s="6" t="s">
        <v>7</v>
      </c>
      <c r="C30" s="2">
        <v>18</v>
      </c>
      <c r="D30" s="2">
        <v>670.92</v>
      </c>
      <c r="E30" s="3">
        <f t="shared" si="0"/>
        <v>0.50712018140589565</v>
      </c>
    </row>
    <row r="33" spans="2:4" ht="48" customHeight="1" x14ac:dyDescent="0.25">
      <c r="B33" s="91" t="str">
        <f>'starosna mirovina BMU'!B33:C33</f>
        <v>Prosječna mjesečna isplaćena netoplaća Republike Hrvatske za travanj 2024. u eurima (EUR) (izvor: DZS)</v>
      </c>
      <c r="C33" s="91"/>
      <c r="D33" s="49">
        <f>'starosna mirovina BMU'!D33</f>
        <v>1323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0" t="s">
        <v>14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9</v>
      </c>
      <c r="C7" s="2">
        <v>82084</v>
      </c>
      <c r="D7" s="12">
        <v>307.22955935383266</v>
      </c>
      <c r="E7" s="3">
        <f t="shared" ref="E7:E30" si="0">D7/$D$33</f>
        <v>0.2322218891563361</v>
      </c>
    </row>
    <row r="8" spans="2:29" x14ac:dyDescent="0.25">
      <c r="B8" s="6" t="s">
        <v>1</v>
      </c>
      <c r="C8" s="2">
        <v>61701</v>
      </c>
      <c r="D8" s="2">
        <v>379.73</v>
      </c>
      <c r="E8" s="3">
        <f t="shared" si="0"/>
        <v>0.28702191987906273</v>
      </c>
    </row>
    <row r="9" spans="2:29" x14ac:dyDescent="0.25">
      <c r="B9" s="6" t="s">
        <v>2</v>
      </c>
      <c r="C9" s="2">
        <v>65783</v>
      </c>
      <c r="D9" s="2">
        <v>479.29</v>
      </c>
      <c r="E9" s="3">
        <f t="shared" si="0"/>
        <v>0.36227513227513231</v>
      </c>
    </row>
    <row r="10" spans="2:29" x14ac:dyDescent="0.25">
      <c r="B10" s="6">
        <v>30</v>
      </c>
      <c r="C10" s="2">
        <v>42141</v>
      </c>
      <c r="D10" s="2">
        <v>515.99</v>
      </c>
      <c r="E10" s="3">
        <f t="shared" si="0"/>
        <v>0.39001511715797432</v>
      </c>
    </row>
    <row r="11" spans="2:29" x14ac:dyDescent="0.25">
      <c r="B11" s="6">
        <v>31</v>
      </c>
      <c r="C11" s="2">
        <v>25869</v>
      </c>
      <c r="D11" s="2">
        <v>528.52</v>
      </c>
      <c r="E11" s="3">
        <f t="shared" si="0"/>
        <v>0.39948601662887379</v>
      </c>
    </row>
    <row r="12" spans="2:29" x14ac:dyDescent="0.25">
      <c r="B12" s="6">
        <v>32</v>
      </c>
      <c r="C12" s="2">
        <v>25516</v>
      </c>
      <c r="D12" s="2">
        <v>534.32000000000005</v>
      </c>
      <c r="E12" s="3">
        <f t="shared" si="0"/>
        <v>0.40386999244142108</v>
      </c>
    </row>
    <row r="13" spans="2:29" x14ac:dyDescent="0.25">
      <c r="B13" s="6">
        <v>33</v>
      </c>
      <c r="C13" s="2">
        <v>22726</v>
      </c>
      <c r="D13" s="2">
        <v>554.13</v>
      </c>
      <c r="E13" s="3">
        <f t="shared" si="0"/>
        <v>0.41884353741496599</v>
      </c>
    </row>
    <row r="14" spans="2:29" x14ac:dyDescent="0.25">
      <c r="B14" s="6">
        <v>34</v>
      </c>
      <c r="C14" s="2">
        <v>18070</v>
      </c>
      <c r="D14" s="2">
        <v>577.16</v>
      </c>
      <c r="E14" s="3">
        <f t="shared" si="0"/>
        <v>0.43625094482237337</v>
      </c>
    </row>
    <row r="15" spans="2:29" x14ac:dyDescent="0.25">
      <c r="B15" s="6">
        <v>35</v>
      </c>
      <c r="C15" s="2">
        <v>74164</v>
      </c>
      <c r="D15" s="2">
        <v>615.71</v>
      </c>
      <c r="E15" s="3">
        <f t="shared" si="0"/>
        <v>0.46538926681783827</v>
      </c>
    </row>
    <row r="16" spans="2:29" x14ac:dyDescent="0.25">
      <c r="B16" s="6">
        <v>36</v>
      </c>
      <c r="C16" s="2">
        <v>33723</v>
      </c>
      <c r="D16" s="2">
        <v>616.24</v>
      </c>
      <c r="E16" s="3">
        <f t="shared" si="0"/>
        <v>0.46578987150415724</v>
      </c>
    </row>
    <row r="17" spans="2:5" x14ac:dyDescent="0.25">
      <c r="B17" s="6">
        <v>37</v>
      </c>
      <c r="C17" s="2">
        <v>31127</v>
      </c>
      <c r="D17" s="2">
        <v>635.87</v>
      </c>
      <c r="E17" s="3">
        <f t="shared" si="0"/>
        <v>0.48062736205593348</v>
      </c>
    </row>
    <row r="18" spans="2:5" x14ac:dyDescent="0.25">
      <c r="B18" s="6">
        <v>38</v>
      </c>
      <c r="C18" s="2">
        <v>29228</v>
      </c>
      <c r="D18" s="2">
        <v>663.35</v>
      </c>
      <c r="E18" s="3">
        <f t="shared" si="0"/>
        <v>0.50139833711262283</v>
      </c>
    </row>
    <row r="19" spans="2:5" x14ac:dyDescent="0.25">
      <c r="B19" s="6">
        <v>39</v>
      </c>
      <c r="C19" s="2">
        <v>25585</v>
      </c>
      <c r="D19" s="2">
        <v>703.25</v>
      </c>
      <c r="E19" s="3">
        <f t="shared" si="0"/>
        <v>0.53155706727135299</v>
      </c>
    </row>
    <row r="20" spans="2:5" x14ac:dyDescent="0.25">
      <c r="B20" s="6">
        <v>40</v>
      </c>
      <c r="C20" s="2">
        <v>38495</v>
      </c>
      <c r="D20" s="2">
        <v>756.89</v>
      </c>
      <c r="E20" s="3">
        <f t="shared" si="0"/>
        <v>0.57210128495842782</v>
      </c>
    </row>
    <row r="21" spans="2:5" x14ac:dyDescent="0.25">
      <c r="B21" s="6">
        <v>41</v>
      </c>
      <c r="C21" s="2">
        <v>42912</v>
      </c>
      <c r="D21" s="2">
        <v>703.67</v>
      </c>
      <c r="E21" s="3">
        <f t="shared" si="0"/>
        <v>0.53187452758881326</v>
      </c>
    </row>
    <row r="22" spans="2:5" x14ac:dyDescent="0.25">
      <c r="B22" s="6">
        <v>42</v>
      </c>
      <c r="C22" s="2">
        <v>23182</v>
      </c>
      <c r="D22" s="2">
        <v>747.1</v>
      </c>
      <c r="E22" s="3">
        <f t="shared" si="0"/>
        <v>0.56470143613000756</v>
      </c>
    </row>
    <row r="23" spans="2:5" x14ac:dyDescent="0.25">
      <c r="B23" s="6">
        <v>43</v>
      </c>
      <c r="C23" s="2">
        <v>16667</v>
      </c>
      <c r="D23" s="2">
        <v>780.18</v>
      </c>
      <c r="E23" s="3">
        <f t="shared" si="0"/>
        <v>0.58970521541950105</v>
      </c>
    </row>
    <row r="24" spans="2:5" x14ac:dyDescent="0.25">
      <c r="B24" s="6">
        <v>44</v>
      </c>
      <c r="C24" s="2">
        <v>12402</v>
      </c>
      <c r="D24" s="2">
        <v>814.49</v>
      </c>
      <c r="E24" s="3">
        <f t="shared" si="0"/>
        <v>0.61563869992441422</v>
      </c>
    </row>
    <row r="25" spans="2:5" x14ac:dyDescent="0.25">
      <c r="B25" s="6">
        <v>45</v>
      </c>
      <c r="C25" s="2">
        <v>10123</v>
      </c>
      <c r="D25" s="2">
        <v>835.73</v>
      </c>
      <c r="E25" s="3">
        <f t="shared" si="0"/>
        <v>0.63169312169312175</v>
      </c>
    </row>
    <row r="26" spans="2:5" x14ac:dyDescent="0.25">
      <c r="B26" s="6" t="s">
        <v>3</v>
      </c>
      <c r="C26" s="2">
        <v>16366</v>
      </c>
      <c r="D26" s="2">
        <v>932.65</v>
      </c>
      <c r="E26" s="3">
        <f t="shared" si="0"/>
        <v>0.70495086923658346</v>
      </c>
    </row>
    <row r="27" spans="2:5" x14ac:dyDescent="0.25">
      <c r="B27" s="6" t="s">
        <v>4</v>
      </c>
      <c r="C27" s="7">
        <v>697864</v>
      </c>
      <c r="D27" s="7">
        <v>572.25</v>
      </c>
      <c r="E27" s="4">
        <f t="shared" si="0"/>
        <v>0.43253968253968256</v>
      </c>
    </row>
    <row r="28" spans="2:5" x14ac:dyDescent="0.25">
      <c r="B28" s="6" t="s">
        <v>5</v>
      </c>
      <c r="C28" s="2">
        <v>343890</v>
      </c>
      <c r="D28" s="2">
        <v>442.73</v>
      </c>
      <c r="E28" s="3">
        <f t="shared" si="0"/>
        <v>0.33464096749811034</v>
      </c>
    </row>
    <row r="29" spans="2:5" x14ac:dyDescent="0.25">
      <c r="B29" s="6" t="s">
        <v>6</v>
      </c>
      <c r="C29" s="2">
        <v>193827</v>
      </c>
      <c r="D29" s="2">
        <v>637.78</v>
      </c>
      <c r="E29" s="3">
        <f t="shared" si="0"/>
        <v>0.48207105064247918</v>
      </c>
    </row>
    <row r="30" spans="2:5" x14ac:dyDescent="0.25">
      <c r="B30" s="6" t="s">
        <v>7</v>
      </c>
      <c r="C30" s="2">
        <v>160147</v>
      </c>
      <c r="D30" s="2">
        <v>771.04</v>
      </c>
      <c r="E30" s="3">
        <f t="shared" si="0"/>
        <v>0.58279667422524561</v>
      </c>
    </row>
    <row r="33" spans="2:4" ht="45.75" customHeight="1" x14ac:dyDescent="0.25">
      <c r="B33" s="91" t="str">
        <f>'starosna mirovina BMU'!B33:C33</f>
        <v>Prosječna mjesečna isplaćena netoplaća Republike Hrvatske za travanj 2024. u eurima (EUR) (izvor: DZS)</v>
      </c>
      <c r="C33" s="91"/>
      <c r="D33" s="49">
        <f>'starosna mirovina BMU'!D33</f>
        <v>1323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7" t="s">
        <v>15</v>
      </c>
      <c r="C2" s="97"/>
      <c r="D2" s="97"/>
      <c r="E2" s="9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svibanj 2024. (isplata u lipnju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travanj 2024.</v>
      </c>
    </row>
    <row r="7" spans="2:29" x14ac:dyDescent="0.25">
      <c r="B7" s="6" t="s">
        <v>9</v>
      </c>
      <c r="C7" s="2">
        <v>35334</v>
      </c>
      <c r="D7" s="12">
        <v>320.95535999320771</v>
      </c>
      <c r="E7" s="3">
        <f t="shared" ref="E7:E30" si="0">D7/$D$33</f>
        <v>0.2425966439857957</v>
      </c>
    </row>
    <row r="8" spans="2:29" x14ac:dyDescent="0.25">
      <c r="B8" s="6" t="s">
        <v>1</v>
      </c>
      <c r="C8" s="2">
        <v>17920</v>
      </c>
      <c r="D8" s="2">
        <v>388.12</v>
      </c>
      <c r="E8" s="3">
        <f t="shared" si="0"/>
        <v>0.29336356764928195</v>
      </c>
      <c r="I8" s="1"/>
    </row>
    <row r="9" spans="2:29" x14ac:dyDescent="0.25">
      <c r="B9" s="6" t="s">
        <v>2</v>
      </c>
      <c r="C9" s="2">
        <v>18012</v>
      </c>
      <c r="D9" s="2">
        <v>434.23</v>
      </c>
      <c r="E9" s="3">
        <f t="shared" si="0"/>
        <v>0.32821617535903252</v>
      </c>
    </row>
    <row r="10" spans="2:29" x14ac:dyDescent="0.25">
      <c r="B10" s="6">
        <v>30</v>
      </c>
      <c r="C10" s="2">
        <v>3055</v>
      </c>
      <c r="D10" s="2">
        <v>465.5</v>
      </c>
      <c r="E10" s="3">
        <f t="shared" si="0"/>
        <v>0.35185185185185186</v>
      </c>
    </row>
    <row r="11" spans="2:29" x14ac:dyDescent="0.25">
      <c r="B11" s="6">
        <v>31</v>
      </c>
      <c r="C11" s="2">
        <v>2512</v>
      </c>
      <c r="D11" s="2">
        <v>472.41</v>
      </c>
      <c r="E11" s="3">
        <f t="shared" si="0"/>
        <v>0.35707482993197281</v>
      </c>
    </row>
    <row r="12" spans="2:29" x14ac:dyDescent="0.25">
      <c r="B12" s="6">
        <v>32</v>
      </c>
      <c r="C12" s="2">
        <v>2202</v>
      </c>
      <c r="D12" s="2">
        <v>485.01</v>
      </c>
      <c r="E12" s="3">
        <f t="shared" si="0"/>
        <v>0.3665986394557823</v>
      </c>
    </row>
    <row r="13" spans="2:29" x14ac:dyDescent="0.25">
      <c r="B13" s="6">
        <v>33</v>
      </c>
      <c r="C13" s="2">
        <v>1947</v>
      </c>
      <c r="D13" s="2">
        <v>495.97</v>
      </c>
      <c r="E13" s="3">
        <f t="shared" si="0"/>
        <v>0.37488284202569921</v>
      </c>
    </row>
    <row r="14" spans="2:29" x14ac:dyDescent="0.25">
      <c r="B14" s="6">
        <v>34</v>
      </c>
      <c r="C14" s="2">
        <v>1644</v>
      </c>
      <c r="D14" s="2">
        <v>509.17</v>
      </c>
      <c r="E14" s="3">
        <f t="shared" si="0"/>
        <v>0.3848601662887377</v>
      </c>
    </row>
    <row r="15" spans="2:29" x14ac:dyDescent="0.25">
      <c r="B15" s="6">
        <v>35</v>
      </c>
      <c r="C15" s="2">
        <v>1317</v>
      </c>
      <c r="D15" s="2">
        <v>511.04</v>
      </c>
      <c r="E15" s="3">
        <f t="shared" si="0"/>
        <v>0.38627362055933484</v>
      </c>
    </row>
    <row r="16" spans="2:29" x14ac:dyDescent="0.25">
      <c r="B16" s="6">
        <v>36</v>
      </c>
      <c r="C16" s="2">
        <v>1067</v>
      </c>
      <c r="D16" s="2">
        <v>522.57000000000005</v>
      </c>
      <c r="E16" s="3">
        <f t="shared" si="0"/>
        <v>0.39498866213151929</v>
      </c>
    </row>
    <row r="17" spans="2:5" x14ac:dyDescent="0.25">
      <c r="B17" s="6">
        <v>37</v>
      </c>
      <c r="C17" s="2">
        <v>756</v>
      </c>
      <c r="D17" s="2">
        <v>538.23</v>
      </c>
      <c r="E17" s="3">
        <f t="shared" si="0"/>
        <v>0.40682539682539681</v>
      </c>
    </row>
    <row r="18" spans="2:5" x14ac:dyDescent="0.25">
      <c r="B18" s="6">
        <v>38</v>
      </c>
      <c r="C18" s="2">
        <v>599</v>
      </c>
      <c r="D18" s="2">
        <v>543.98</v>
      </c>
      <c r="E18" s="3">
        <f t="shared" si="0"/>
        <v>0.41117157974300833</v>
      </c>
    </row>
    <row r="19" spans="2:5" x14ac:dyDescent="0.25">
      <c r="B19" s="6">
        <v>39</v>
      </c>
      <c r="C19" s="2">
        <v>383</v>
      </c>
      <c r="D19" s="2">
        <v>549.80999999999995</v>
      </c>
      <c r="E19" s="3">
        <f t="shared" si="0"/>
        <v>0.41557823129251698</v>
      </c>
    </row>
    <row r="20" spans="2:5" x14ac:dyDescent="0.25">
      <c r="B20" s="6">
        <v>40</v>
      </c>
      <c r="C20" s="2">
        <v>248</v>
      </c>
      <c r="D20" s="2">
        <v>567.07000000000005</v>
      </c>
      <c r="E20" s="3">
        <f t="shared" si="0"/>
        <v>0.42862433862433869</v>
      </c>
    </row>
    <row r="21" spans="2:5" x14ac:dyDescent="0.25">
      <c r="B21" s="6">
        <v>41</v>
      </c>
      <c r="C21" s="2">
        <v>131</v>
      </c>
      <c r="D21" s="2">
        <v>565.83000000000004</v>
      </c>
      <c r="E21" s="3">
        <f t="shared" si="0"/>
        <v>0.42768707482993201</v>
      </c>
    </row>
    <row r="22" spans="2:5" x14ac:dyDescent="0.25">
      <c r="B22" s="6">
        <v>42</v>
      </c>
      <c r="C22" s="2">
        <v>69</v>
      </c>
      <c r="D22" s="2">
        <v>605.34</v>
      </c>
      <c r="E22" s="3">
        <f t="shared" si="0"/>
        <v>0.45755102040816331</v>
      </c>
    </row>
    <row r="23" spans="2:5" x14ac:dyDescent="0.25">
      <c r="B23" s="6">
        <v>43</v>
      </c>
      <c r="C23" s="2">
        <v>51</v>
      </c>
      <c r="D23" s="2">
        <v>656.17</v>
      </c>
      <c r="E23" s="3">
        <f t="shared" si="0"/>
        <v>0.49597127739984881</v>
      </c>
    </row>
    <row r="24" spans="2:5" x14ac:dyDescent="0.25">
      <c r="B24" s="6">
        <v>44</v>
      </c>
      <c r="C24" s="2">
        <v>33</v>
      </c>
      <c r="D24" s="2">
        <v>628.85</v>
      </c>
      <c r="E24" s="3">
        <f t="shared" si="0"/>
        <v>0.47532123960695388</v>
      </c>
    </row>
    <row r="25" spans="2:5" x14ac:dyDescent="0.25">
      <c r="B25" s="6">
        <v>45</v>
      </c>
      <c r="C25" s="2">
        <v>25</v>
      </c>
      <c r="D25" s="2">
        <v>655.75</v>
      </c>
      <c r="E25" s="3">
        <f t="shared" si="0"/>
        <v>0.49565381708238854</v>
      </c>
    </row>
    <row r="26" spans="2:5" x14ac:dyDescent="0.25">
      <c r="B26" s="6" t="s">
        <v>3</v>
      </c>
      <c r="C26" s="2">
        <v>30</v>
      </c>
      <c r="D26" s="2">
        <v>715.69</v>
      </c>
      <c r="E26" s="3">
        <f t="shared" si="0"/>
        <v>0.54095993953136812</v>
      </c>
    </row>
    <row r="27" spans="2:5" x14ac:dyDescent="0.25">
      <c r="B27" s="6" t="s">
        <v>4</v>
      </c>
      <c r="C27" s="7">
        <v>87335</v>
      </c>
      <c r="D27" s="70">
        <v>390.67</v>
      </c>
      <c r="E27" s="4">
        <f t="shared" si="0"/>
        <v>0.29529100529100533</v>
      </c>
    </row>
    <row r="28" spans="2:5" x14ac:dyDescent="0.25">
      <c r="B28" s="6" t="s">
        <v>5</v>
      </c>
      <c r="C28" s="2">
        <v>82626</v>
      </c>
      <c r="D28" s="2">
        <v>382.41</v>
      </c>
      <c r="E28" s="3">
        <f t="shared" si="0"/>
        <v>0.28904761904761905</v>
      </c>
    </row>
    <row r="29" spans="2:5" x14ac:dyDescent="0.25">
      <c r="B29" s="6" t="s">
        <v>6</v>
      </c>
      <c r="C29" s="2">
        <v>4122</v>
      </c>
      <c r="D29" s="2">
        <v>527.4</v>
      </c>
      <c r="E29" s="3">
        <f t="shared" si="0"/>
        <v>0.39863945578231291</v>
      </c>
    </row>
    <row r="30" spans="2:5" x14ac:dyDescent="0.25">
      <c r="B30" s="6" t="s">
        <v>7</v>
      </c>
      <c r="C30" s="2">
        <v>587</v>
      </c>
      <c r="D30" s="2">
        <v>593.88</v>
      </c>
      <c r="E30" s="3">
        <f t="shared" si="0"/>
        <v>0.44888888888888889</v>
      </c>
    </row>
    <row r="33" spans="2:4" ht="46.5" customHeight="1" x14ac:dyDescent="0.25">
      <c r="B33" s="91" t="str">
        <f>'starosna mirovina BMU'!B33:C33</f>
        <v>Prosječna mjesečna isplaćena netoplaća Republike Hrvatske za travanj 2024. u eurima (EUR) (izvor: DZS)</v>
      </c>
      <c r="C33" s="91"/>
      <c r="D33" s="49">
        <f>'starosna mirovina BMU'!D33</f>
        <v>1323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2024-06-19T10:02:56Z</cp:lastPrinted>
  <dcterms:created xsi:type="dcterms:W3CDTF">2023-10-03T11:00:22Z</dcterms:created>
  <dcterms:modified xsi:type="dcterms:W3CDTF">2024-06-19T10:51:03Z</dcterms:modified>
</cp:coreProperties>
</file>