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7" i="4"/>
  <c r="E6" i="5"/>
  <c r="E6" i="6"/>
  <c r="E6" i="8"/>
  <c r="E6" i="9"/>
  <c r="E6" i="11"/>
  <c r="E6" i="13"/>
  <c r="D33" i="13"/>
  <c r="B33" i="13"/>
  <c r="D33" i="11"/>
  <c r="B33" i="11"/>
  <c r="D33" i="9"/>
  <c r="B33" i="9"/>
  <c r="D33" i="8"/>
  <c r="E7" i="8" s="1"/>
  <c r="B33" i="8"/>
  <c r="D33" i="6"/>
  <c r="B33" i="6"/>
  <c r="D33" i="5"/>
  <c r="B33" i="5"/>
  <c r="D34" i="4"/>
  <c r="B34" i="4"/>
  <c r="D19" i="2"/>
  <c r="D33" i="3"/>
  <c r="E7" i="3" s="1"/>
  <c r="B33" i="3"/>
  <c r="B19" i="2"/>
  <c r="E7" i="1"/>
  <c r="E7" i="2" l="1"/>
  <c r="E11" i="2"/>
  <c r="E15" i="2"/>
  <c r="E8" i="2"/>
  <c r="E12" i="2"/>
  <c r="E14" i="2"/>
  <c r="E9" i="2"/>
  <c r="E13" i="2"/>
  <c r="E10" i="2"/>
  <c r="E8" i="5"/>
  <c r="E12" i="5"/>
  <c r="E16" i="5"/>
  <c r="E20" i="5"/>
  <c r="E24" i="5"/>
  <c r="E28" i="5"/>
  <c r="E26" i="5"/>
  <c r="E11" i="5"/>
  <c r="E19" i="5"/>
  <c r="E9" i="5"/>
  <c r="E13" i="5"/>
  <c r="E17" i="5"/>
  <c r="E21" i="5"/>
  <c r="E25" i="5"/>
  <c r="E29" i="5"/>
  <c r="E22" i="5"/>
  <c r="E15" i="5"/>
  <c r="E27" i="5"/>
  <c r="E10" i="5"/>
  <c r="E14" i="5"/>
  <c r="E18" i="5"/>
  <c r="E30" i="5"/>
  <c r="E23" i="5"/>
  <c r="B5" i="3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<sst xmlns="http://schemas.openxmlformats.org/spreadsheetml/2006/main" count="157" uniqueCount="60">
  <si>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</si>
  <si>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</si>
  <si>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</si>
  <si>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</si>
  <si>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</si>
  <si>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</si>
  <si>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</si>
  <si>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</si>
  <si>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</si>
  <si>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</si>
  <si>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</si>
  <si>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</si>
  <si>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</si>
  <si>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</si>
  <si>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</si>
  <si>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</si>
  <si>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</si>
  <si>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</si>
  <si>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</si>
  <si>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</si>
  <si>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</si>
  <si>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</si>
  <si>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</si>
  <si>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</si>
  <si>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</si>
  <si>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</si>
  <si>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</si>
  <si>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</si>
  <si>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</si>
  <si>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</si>
  <si>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</si>
  <si>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</si>
  <si>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</si>
  <si>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</si>
  <si>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</si>
  <si>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</si>
  <si>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</si>
  <si>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</si>
  <si>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</si>
  <si>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</si>
  <si>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</si>
  <si>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</si>
  <si>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</si>
  <si>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</si>
  <si>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</si>
  <si>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</si>
  <si>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</si>
  <si>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</si>
  <si>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</si>
  <si>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</si>
  <si>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</si>
  <si>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</si>
  <si>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PREGLED OSNOVNIH PODATAKA O STANJU U SUSTAVU MIROVINSKOG OSIGURANJA
 za kolovoz 2024. (isplata u rujna 2024.)</t>
  </si>
  <si>
    <t>Udio u prosječnoj netoplaći za srpanj 2024.</t>
  </si>
  <si>
    <t>Prosječna mjesečna isplaćena netoplaća Republike Hrvatske za srpanj 2024. u eurima (EUR) (izvor: DZS)</t>
  </si>
  <si>
    <r>
      <t xml:space="preserve">394,02
</t>
    </r>
    <r>
      <rPr>
        <sz val="12"/>
        <color rgb="FFFF0000"/>
        <rFont val="Calibri"/>
        <family val="2"/>
        <charset val="238"/>
        <scheme val="minor"/>
      </rPr>
      <t>(266,91)</t>
    </r>
  </si>
  <si>
    <t>za kolovoz 2024. (isplata u rujnu 2024.)</t>
  </si>
  <si>
    <t>udio u prosječnoj netoplaći za srpanj 2024.</t>
  </si>
  <si>
    <t>* U 2024. godini prosječna netoplaća u RH dostupna je za srpanj 2024.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</si>
  <si>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srpanj  2024., dok su planirani rashodi za razdoblje I.-XII.2024. u visini od 8.372.313.300 eura (tekući plan Hrvatskog zavoda za mirovinsko osiguranje za 2024. godinu).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</si>
</sst>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100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8" fillId="8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top"/>
    </xf>
    <xf numFmtId="3" fontId="15" fillId="0" borderId="0" xfId="0" applyNumberFormat="1" applyFont="1" applyAlignment="1">
      <alignment horizontal="center" vertical="center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20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0" fontId="0" fillId="0" borderId="0" xfId="0" applyNumberFormat="1"/>
    <xf numFmtId="165" fontId="20" fillId="0" borderId="1" xfId="0" applyNumberFormat="1" applyFont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7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kolovoz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1.227.144</a:t>
          </a:r>
          <a:r>
            <a:rPr lang="hr-HR" sz="2400"/>
            <a:t> </a:t>
          </a:r>
          <a:r>
            <a:rPr lang="hr-HR" sz="1800"/>
            <a:t>(551,08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kolovoz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188.179</a:t>
          </a:r>
          <a:r>
            <a:rPr lang="hr-HR" sz="1800" baseline="0">
              <a:solidFill>
                <a:schemeClr val="bg1"/>
              </a:solidFill>
            </a:rPr>
            <a:t> (169,85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kolovoz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1.038.965</a:t>
          </a:r>
          <a:r>
            <a:rPr lang="hr-HR" sz="1800"/>
            <a:t> </a:t>
          </a:r>
          <a:r>
            <a:rPr lang="hr-HR" sz="1800" b="1"/>
            <a:t>(620,13 eura  </a:t>
          </a:r>
          <a:r>
            <a:rPr lang="hr-HR" sz="1800" b="1">
              <a:solidFill>
                <a:schemeClr val="bg1"/>
              </a:solidFill>
            </a:rPr>
            <a:t>47,2%)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85725</xdr:rowOff>
    </xdr:from>
    <xdr:to>
      <xdr:col>3</xdr:col>
      <xdr:colOff>952500</xdr:colOff>
      <xdr:row>93</xdr:row>
      <xdr:rowOff>171450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31025"/>
          <a:ext cx="6867525" cy="465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28575</xdr:rowOff>
    </xdr:from>
    <xdr:to>
      <xdr:col>3</xdr:col>
      <xdr:colOff>933450</xdr:colOff>
      <xdr:row>121</xdr:row>
      <xdr:rowOff>152401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879550"/>
          <a:ext cx="6848475" cy="3743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95250</xdr:rowOff>
    </xdr:from>
    <xdr:to>
      <xdr:col>3</xdr:col>
      <xdr:colOff>914400</xdr:colOff>
      <xdr:row>43</xdr:row>
      <xdr:rowOff>180974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29675"/>
          <a:ext cx="6829425" cy="4162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>
      <selection activeCell="E18" sqref="E18"/>
    </sheetView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2" width="11.7109375" style="14" customWidth="1"/>
    <col min="13" max="14" width="9.140625" style="14" customWidth="1"/>
    <col min="15" max="17" width="9.140625" style="14"/>
    <col min="18" max="16384" width="9.140625" style="13"/>
  </cols>
  <sheetData>
    <row r="3" spans="1:15" ht="43.5" customHeight="1" x14ac:dyDescent="0.25">
      <c r="A3" s="87" t="s">
        <v>52</v>
      </c>
      <c r="B3" s="87"/>
      <c r="C3" s="87"/>
      <c r="D3" s="47"/>
      <c r="E3" s="47"/>
      <c r="F3" s="46"/>
      <c r="G3" s="39"/>
      <c r="H3" s="39"/>
      <c r="I3" s="39"/>
      <c r="J3" s="39"/>
      <c r="K3" s="39"/>
      <c r="L3" s="39"/>
      <c r="M3" s="39"/>
      <c r="N3" s="39"/>
      <c r="O3" s="39"/>
    </row>
    <row r="4" spans="1:15" ht="18" customHeight="1" x14ac:dyDescent="0.25">
      <c r="A4" s="45"/>
      <c r="B4" s="45"/>
      <c r="C4" s="45"/>
      <c r="D4" s="45"/>
      <c r="E4" s="45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customFormat="1" ht="28.5" customHeight="1" x14ac:dyDescent="0.25"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customFormat="1" ht="15.75" customHeight="1" x14ac:dyDescent="0.25"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customFormat="1" ht="49.5" customHeight="1" x14ac:dyDescent="0.25">
      <c r="F7" s="39"/>
      <c r="G7" s="39"/>
      <c r="H7" s="39"/>
      <c r="I7" s="44"/>
      <c r="J7" s="39"/>
      <c r="K7" s="39"/>
      <c r="L7" s="39"/>
      <c r="M7" s="39"/>
      <c r="N7" s="39"/>
      <c r="O7" s="39"/>
    </row>
    <row r="8" spans="1:15" customFormat="1" ht="66" customHeight="1" x14ac:dyDescent="0.25"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customFormat="1" ht="15" customHeight="1" x14ac:dyDescent="0.25"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43" customFormat="1" ht="15" customHeight="1" x14ac:dyDescent="0.25"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40" customFormat="1" ht="30.75" customHeight="1" x14ac:dyDescent="0.2">
      <c r="A11" s="42"/>
      <c r="B11" s="42"/>
      <c r="C11" s="42"/>
      <c r="D11" s="42"/>
      <c r="E11" s="41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36" customFormat="1" ht="19.5" customHeight="1" x14ac:dyDescent="0.25">
      <c r="A12" s="37"/>
      <c r="B12" s="37"/>
      <c r="C12" s="37"/>
      <c r="D12" s="37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36" customFormat="1" ht="19.5" customHeight="1" x14ac:dyDescent="0.25">
      <c r="A13" s="37"/>
      <c r="B13" s="37"/>
      <c r="C13" s="37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36" customFormat="1" ht="19.5" customHeight="1" x14ac:dyDescent="0.25">
      <c r="A14" s="37"/>
      <c r="B14" s="37"/>
      <c r="C14" s="37"/>
      <c r="D14" s="37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36" customFormat="1" ht="19.5" customHeight="1" x14ac:dyDescent="0.25">
      <c r="A15" s="37"/>
      <c r="B15" s="37"/>
      <c r="C15" s="37"/>
      <c r="D15" s="37"/>
      <c r="E15" s="37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s="36" customFormat="1" ht="19.5" customHeight="1" x14ac:dyDescent="0.25">
      <c r="A16" s="37"/>
      <c r="B16" s="37"/>
      <c r="C16" s="37"/>
      <c r="D16" s="37"/>
      <c r="E16" s="67"/>
      <c r="F16" s="44"/>
      <c r="G16" s="39"/>
      <c r="H16" s="39"/>
      <c r="I16" s="39"/>
      <c r="J16" s="39"/>
      <c r="K16" s="39"/>
      <c r="L16" s="39"/>
      <c r="M16" s="39"/>
      <c r="N16" s="39"/>
      <c r="O16" s="39"/>
    </row>
    <row r="17" spans="1:17" s="36" customFormat="1" ht="39" customHeight="1" x14ac:dyDescent="0.25">
      <c r="A17" s="37"/>
      <c r="B17" s="37"/>
      <c r="C17" s="37"/>
      <c r="D17" s="37"/>
      <c r="E17" s="67"/>
      <c r="F17" s="44"/>
      <c r="G17" s="51"/>
      <c r="H17" s="39"/>
      <c r="I17" s="39"/>
      <c r="J17" s="39"/>
      <c r="K17" s="39"/>
      <c r="L17" s="39"/>
      <c r="M17" s="39"/>
      <c r="N17" s="39"/>
      <c r="O17" s="39"/>
    </row>
    <row r="18" spans="1:17" s="36" customFormat="1" ht="39" customHeight="1" x14ac:dyDescent="0.25">
      <c r="A18" s="37"/>
      <c r="B18" s="37"/>
      <c r="C18" s="37"/>
      <c r="D18" s="37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7" s="36" customFormat="1" ht="39" customHeight="1" x14ac:dyDescent="0.25">
      <c r="A19" s="37"/>
      <c r="B19" s="37"/>
      <c r="C19" s="37"/>
      <c r="D19" s="37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7" s="36" customFormat="1" ht="39" customHeight="1" x14ac:dyDescent="0.25">
      <c r="A20" s="37"/>
      <c r="B20" s="37"/>
      <c r="C20" s="37"/>
      <c r="D20" s="37"/>
      <c r="E20" s="38"/>
      <c r="F20" s="34"/>
      <c r="G20" s="37"/>
      <c r="H20" s="37"/>
      <c r="I20" s="37"/>
      <c r="J20" s="37"/>
    </row>
    <row r="21" spans="1:17" s="36" customFormat="1" ht="19.5" customHeight="1" x14ac:dyDescent="0.25">
      <c r="A21" s="37"/>
      <c r="B21" s="37"/>
      <c r="C21" s="37"/>
      <c r="D21" s="37"/>
      <c r="E21" s="38"/>
      <c r="F21" s="34"/>
      <c r="G21" s="37"/>
      <c r="H21" s="37"/>
      <c r="I21" s="37"/>
      <c r="J21" s="37"/>
    </row>
    <row r="22" spans="1:17" customFormat="1" ht="34.5" customHeight="1" x14ac:dyDescent="0.3">
      <c r="D22" s="35"/>
      <c r="E22" s="35"/>
      <c r="F22" s="34"/>
      <c r="G22" s="35"/>
      <c r="H22" s="35"/>
      <c r="I22" s="35"/>
      <c r="J22" s="35"/>
      <c r="K22" s="35"/>
      <c r="L22" s="35"/>
    </row>
    <row r="23" spans="1:17" customFormat="1" ht="33.75" customHeight="1" x14ac:dyDescent="0.25">
      <c r="F23" s="34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50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/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73" t="s">
        <v>58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89" t="s">
        <v>46</v>
      </c>
      <c r="B47" s="89"/>
      <c r="C47" s="89"/>
      <c r="D47" s="89"/>
    </row>
    <row r="48" spans="1:17" ht="38.25" x14ac:dyDescent="0.25">
      <c r="A48" s="33" t="s">
        <v>45</v>
      </c>
      <c r="B48" s="33" t="s">
        <v>44</v>
      </c>
      <c r="C48" s="33" t="s">
        <v>43</v>
      </c>
      <c r="D48" s="72" t="s">
        <v>53</v>
      </c>
      <c r="F48" s="14"/>
    </row>
    <row r="49" spans="1:11" ht="20.25" customHeight="1" x14ac:dyDescent="0.25">
      <c r="A49" s="29" t="s">
        <v>42</v>
      </c>
      <c r="B49" s="52">
        <v>407440</v>
      </c>
      <c r="C49" s="53">
        <v>628.64</v>
      </c>
      <c r="D49" s="75">
        <f>C49/$C$68</f>
        <v>0.47805323193916349</v>
      </c>
      <c r="K49" s="15" t="s">
        <v>50</v>
      </c>
    </row>
    <row r="50" spans="1:11" ht="20.25" customHeight="1" x14ac:dyDescent="0.25">
      <c r="A50" s="32" t="s">
        <v>41</v>
      </c>
      <c r="B50" s="52">
        <v>49785</v>
      </c>
      <c r="C50" s="53">
        <v>711.93</v>
      </c>
      <c r="D50" s="75">
        <f t="shared" ref="D50:D65" si="0">C50/$C$68</f>
        <v>0.54139163498098852</v>
      </c>
    </row>
    <row r="51" spans="1:11" ht="20.25" customHeight="1" x14ac:dyDescent="0.25">
      <c r="A51" s="32" t="s">
        <v>40</v>
      </c>
      <c r="B51" s="52">
        <v>64594</v>
      </c>
      <c r="C51" s="53">
        <v>530.63</v>
      </c>
      <c r="D51" s="75">
        <f t="shared" si="0"/>
        <v>0.40352091254752853</v>
      </c>
    </row>
    <row r="52" spans="1:11" ht="18" customHeight="1" x14ac:dyDescent="0.25">
      <c r="A52" s="30" t="s">
        <v>39</v>
      </c>
      <c r="B52" s="54">
        <v>521819</v>
      </c>
      <c r="C52" s="55">
        <v>624.45000000000005</v>
      </c>
      <c r="D52" s="76">
        <f t="shared" si="0"/>
        <v>0.47486692015209131</v>
      </c>
    </row>
    <row r="53" spans="1:11" ht="21" customHeight="1" x14ac:dyDescent="0.25">
      <c r="A53" s="29" t="s">
        <v>38</v>
      </c>
      <c r="B53" s="52">
        <v>176771</v>
      </c>
      <c r="C53" s="53">
        <v>569.97</v>
      </c>
      <c r="D53" s="75">
        <f t="shared" si="0"/>
        <v>0.43343726235741448</v>
      </c>
    </row>
    <row r="54" spans="1:11" ht="21" customHeight="1" x14ac:dyDescent="0.25">
      <c r="A54" s="31" t="s">
        <v>37</v>
      </c>
      <c r="B54" s="52">
        <v>384</v>
      </c>
      <c r="C54" s="53">
        <v>563.77</v>
      </c>
      <c r="D54" s="75">
        <f t="shared" si="0"/>
        <v>0.42872243346007605</v>
      </c>
    </row>
    <row r="55" spans="1:11" ht="18" customHeight="1" x14ac:dyDescent="0.25">
      <c r="A55" s="30" t="s">
        <v>36</v>
      </c>
      <c r="B55" s="54">
        <v>698974</v>
      </c>
      <c r="C55" s="55">
        <v>610.64</v>
      </c>
      <c r="D55" s="76">
        <f t="shared" si="0"/>
        <v>0.46436501901140681</v>
      </c>
    </row>
    <row r="56" spans="1:11" ht="19.5" customHeight="1" x14ac:dyDescent="0.25">
      <c r="A56" s="29" t="s">
        <v>35</v>
      </c>
      <c r="B56" s="52">
        <v>86242</v>
      </c>
      <c r="C56" s="53">
        <v>418.79</v>
      </c>
      <c r="D56" s="75">
        <f t="shared" si="0"/>
        <v>0.31847148288973387</v>
      </c>
    </row>
    <row r="57" spans="1:11" ht="19.5" customHeight="1" x14ac:dyDescent="0.25">
      <c r="A57" s="29" t="s">
        <v>34</v>
      </c>
      <c r="B57" s="52">
        <v>158538</v>
      </c>
      <c r="C57" s="53">
        <v>481.76</v>
      </c>
      <c r="D57" s="75">
        <f t="shared" si="0"/>
        <v>0.36635741444866921</v>
      </c>
    </row>
    <row r="58" spans="1:11" ht="18.75" x14ac:dyDescent="0.25">
      <c r="A58" s="28" t="s">
        <v>33</v>
      </c>
      <c r="B58" s="56">
        <v>943754</v>
      </c>
      <c r="C58" s="57">
        <v>571.46</v>
      </c>
      <c r="D58" s="77">
        <f t="shared" si="0"/>
        <v>0.4345703422053232</v>
      </c>
    </row>
    <row r="59" spans="1:11" ht="19.5" customHeight="1" x14ac:dyDescent="0.25">
      <c r="A59" s="27" t="s">
        <v>32</v>
      </c>
      <c r="B59" s="58">
        <v>16108</v>
      </c>
      <c r="C59" s="59">
        <v>801.13</v>
      </c>
      <c r="D59" s="77">
        <f t="shared" si="0"/>
        <v>0.60922433460076042</v>
      </c>
    </row>
    <row r="60" spans="1:11" ht="19.5" customHeight="1" x14ac:dyDescent="0.25">
      <c r="A60" s="27" t="s">
        <v>31</v>
      </c>
      <c r="B60" s="58">
        <v>71845</v>
      </c>
      <c r="C60" s="59">
        <v>1213.42</v>
      </c>
      <c r="D60" s="77">
        <f t="shared" si="0"/>
        <v>0.92275285171102672</v>
      </c>
    </row>
    <row r="61" spans="1:11" ht="19.5" customHeight="1" x14ac:dyDescent="0.25">
      <c r="A61" s="27" t="s">
        <v>30</v>
      </c>
      <c r="B61" s="58">
        <v>7258</v>
      </c>
      <c r="C61" s="59">
        <v>674.05</v>
      </c>
      <c r="D61" s="77">
        <f t="shared" si="0"/>
        <v>0.51258555133079842</v>
      </c>
    </row>
    <row r="62" spans="1:11" ht="19.5" customHeight="1" x14ac:dyDescent="0.3">
      <c r="A62" s="26" t="s">
        <v>29</v>
      </c>
      <c r="B62" s="60">
        <v>1038965</v>
      </c>
      <c r="C62" s="61">
        <v>620.13</v>
      </c>
      <c r="D62" s="78">
        <f t="shared" si="0"/>
        <v>0.47158174904942968</v>
      </c>
    </row>
    <row r="63" spans="1:11" ht="18.75" customHeight="1" x14ac:dyDescent="0.25">
      <c r="A63" s="25" t="s">
        <v>28</v>
      </c>
      <c r="B63" s="62">
        <v>19209</v>
      </c>
      <c r="C63" s="63">
        <v>768.45</v>
      </c>
      <c r="D63" s="75">
        <f t="shared" si="0"/>
        <v>0.58437262357414455</v>
      </c>
    </row>
    <row r="64" spans="1:11" ht="18.75" customHeight="1" x14ac:dyDescent="0.25">
      <c r="A64" s="25" t="s">
        <v>27</v>
      </c>
      <c r="B64" s="62">
        <v>103936</v>
      </c>
      <c r="C64" s="63">
        <v>639.43458743844974</v>
      </c>
      <c r="D64" s="75">
        <f t="shared" si="0"/>
        <v>0.48626204367942943</v>
      </c>
    </row>
    <row r="65" spans="1:17" ht="29.25" customHeight="1" x14ac:dyDescent="0.25">
      <c r="A65" s="25" t="s">
        <v>26</v>
      </c>
      <c r="B65" s="64">
        <v>92378</v>
      </c>
      <c r="C65" s="66">
        <v>906.91</v>
      </c>
      <c r="D65" s="82">
        <f t="shared" si="0"/>
        <v>0.68966539923954373</v>
      </c>
      <c r="K65" s="84"/>
    </row>
    <row r="66" spans="1:17" ht="30.75" customHeight="1" x14ac:dyDescent="0.25">
      <c r="A66" s="24" t="s">
        <v>25</v>
      </c>
      <c r="B66" s="64">
        <v>268895</v>
      </c>
      <c r="C66" s="65" t="s">
        <v>55</v>
      </c>
      <c r="D66" s="85">
        <v>0.3</v>
      </c>
      <c r="E66" s="71"/>
      <c r="F66" s="80"/>
      <c r="G66" s="23"/>
      <c r="I66" s="23"/>
    </row>
    <row r="67" spans="1:17" ht="18" customHeight="1" x14ac:dyDescent="0.25">
      <c r="A67" s="22" t="s">
        <v>24</v>
      </c>
      <c r="B67" s="21">
        <v>13.17</v>
      </c>
      <c r="C67" s="20">
        <v>7.46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88" t="s">
        <v>54</v>
      </c>
      <c r="B68" s="88"/>
      <c r="C68" s="79">
        <v>1315</v>
      </c>
      <c r="F68" s="15"/>
      <c r="K68" s="14"/>
      <c r="M68" s="13"/>
      <c r="N68" s="13"/>
      <c r="O68" s="13"/>
      <c r="P68" s="13"/>
      <c r="Q68" s="13"/>
    </row>
    <row r="95" spans="1:6" x14ac:dyDescent="0.25">
      <c r="A95" s="19" t="s">
        <v>23</v>
      </c>
      <c r="B95" s="18"/>
      <c r="C95"/>
      <c r="D95"/>
      <c r="E95"/>
      <c r="F95"/>
    </row>
    <row r="96" spans="1:6" ht="12" customHeight="1" x14ac:dyDescent="0.25">
      <c r="A96" s="19" t="s">
        <v>22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91" t="s">
        <v>48</v>
      </c>
      <c r="B98" s="91"/>
      <c r="C98" s="91"/>
      <c r="D98" s="91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91"/>
      <c r="B99" s="91"/>
      <c r="C99" s="91"/>
      <c r="D99" s="91"/>
      <c r="E99" s="17"/>
      <c r="F99" s="17"/>
      <c r="G99" s="17"/>
      <c r="H99" s="17"/>
      <c r="I99" s="17"/>
      <c r="J99" s="17"/>
      <c r="K99" s="17"/>
      <c r="L99" s="17"/>
    </row>
    <row r="100" spans="1:12" ht="11.25" customHeight="1" x14ac:dyDescent="0.25">
      <c r="A100" s="91"/>
      <c r="B100" s="91"/>
      <c r="C100" s="91"/>
      <c r="D100" s="91"/>
    </row>
    <row r="101" spans="1:12" ht="67.5" customHeight="1" x14ac:dyDescent="0.25">
      <c r="A101" s="91" t="s">
        <v>49</v>
      </c>
      <c r="B101" s="91"/>
      <c r="C101" s="91"/>
      <c r="D101" s="91"/>
    </row>
    <row r="102" spans="1:12" ht="59.25" customHeight="1" x14ac:dyDescent="0.25">
      <c r="A102" s="90" t="s">
        <v>59</v>
      </c>
      <c r="B102" s="90"/>
      <c r="C102" s="90"/>
      <c r="D102" s="90"/>
    </row>
    <row r="117" spans="1:11" ht="15" customHeight="1" x14ac:dyDescent="0.25">
      <c r="A117" s="86"/>
      <c r="B117" s="86"/>
      <c r="C117" s="86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86"/>
      <c r="B118" s="86"/>
      <c r="C118" s="86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E27" sqref="E27"/>
    </sheetView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2" t="s">
        <v>16</v>
      </c>
      <c r="C2" s="92"/>
      <c r="D2" s="92"/>
      <c r="E2" s="9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9</v>
      </c>
      <c r="C7" s="2">
        <v>40877</v>
      </c>
      <c r="D7" s="12">
        <v>322.2241644445532</v>
      </c>
      <c r="E7" s="3">
        <f t="shared" ref="E7:E30" si="0">D7/$D$33</f>
        <v>0.24503738741030662</v>
      </c>
    </row>
    <row r="8" spans="2:29" x14ac:dyDescent="0.25">
      <c r="B8" s="6" t="s">
        <v>1</v>
      </c>
      <c r="C8" s="2">
        <v>18758</v>
      </c>
      <c r="D8" s="2">
        <v>371.86</v>
      </c>
      <c r="E8" s="3">
        <f t="shared" si="0"/>
        <v>0.28278326996197722</v>
      </c>
    </row>
    <row r="9" spans="2:29" x14ac:dyDescent="0.25">
      <c r="B9" s="6" t="s">
        <v>2</v>
      </c>
      <c r="C9" s="2">
        <v>20573</v>
      </c>
      <c r="D9" s="2">
        <v>449.65</v>
      </c>
      <c r="E9" s="3">
        <f t="shared" si="0"/>
        <v>0.34193916349809883</v>
      </c>
    </row>
    <row r="10" spans="2:29" x14ac:dyDescent="0.25">
      <c r="B10" s="6">
        <v>30</v>
      </c>
      <c r="C10" s="2">
        <v>5025</v>
      </c>
      <c r="D10" s="2">
        <v>489.12</v>
      </c>
      <c r="E10" s="3">
        <f t="shared" si="0"/>
        <v>0.37195437262357417</v>
      </c>
    </row>
    <row r="11" spans="2:29" x14ac:dyDescent="0.25">
      <c r="B11" s="6">
        <v>31</v>
      </c>
      <c r="C11" s="2">
        <v>4556</v>
      </c>
      <c r="D11" s="2">
        <v>510.96</v>
      </c>
      <c r="E11" s="3">
        <f t="shared" si="0"/>
        <v>0.38856273764258553</v>
      </c>
    </row>
    <row r="12" spans="2:29" x14ac:dyDescent="0.25">
      <c r="B12" s="6">
        <v>32</v>
      </c>
      <c r="C12" s="2">
        <v>4510</v>
      </c>
      <c r="D12" s="2">
        <v>514.36</v>
      </c>
      <c r="E12" s="3">
        <f t="shared" si="0"/>
        <v>0.39114828897338405</v>
      </c>
    </row>
    <row r="13" spans="2:29" x14ac:dyDescent="0.25">
      <c r="B13" s="6">
        <v>33</v>
      </c>
      <c r="C13" s="2">
        <v>4429</v>
      </c>
      <c r="D13" s="2">
        <v>534.61</v>
      </c>
      <c r="E13" s="3">
        <f t="shared" si="0"/>
        <v>0.40654752851711029</v>
      </c>
    </row>
    <row r="14" spans="2:29" x14ac:dyDescent="0.25">
      <c r="B14" s="6">
        <v>34</v>
      </c>
      <c r="C14" s="2">
        <v>3938</v>
      </c>
      <c r="D14" s="2">
        <v>552.5</v>
      </c>
      <c r="E14" s="3">
        <f t="shared" si="0"/>
        <v>0.42015209125475284</v>
      </c>
    </row>
    <row r="15" spans="2:29" x14ac:dyDescent="0.25">
      <c r="B15" s="6">
        <v>35</v>
      </c>
      <c r="C15" s="2">
        <v>12801</v>
      </c>
      <c r="D15" s="2">
        <v>535.34</v>
      </c>
      <c r="E15" s="3">
        <f t="shared" si="0"/>
        <v>0.40710266159695818</v>
      </c>
    </row>
    <row r="16" spans="2:29" x14ac:dyDescent="0.25">
      <c r="B16" s="6">
        <v>36</v>
      </c>
      <c r="C16" s="2">
        <v>5920</v>
      </c>
      <c r="D16" s="2">
        <v>580.97</v>
      </c>
      <c r="E16" s="3">
        <f t="shared" si="0"/>
        <v>0.44180228136882133</v>
      </c>
    </row>
    <row r="17" spans="2:5" x14ac:dyDescent="0.25">
      <c r="B17" s="6">
        <v>37</v>
      </c>
      <c r="C17" s="2">
        <v>4932</v>
      </c>
      <c r="D17" s="2">
        <v>608.07000000000005</v>
      </c>
      <c r="E17" s="3">
        <f t="shared" si="0"/>
        <v>0.46241064638783275</v>
      </c>
    </row>
    <row r="18" spans="2:5" x14ac:dyDescent="0.25">
      <c r="B18" s="6">
        <v>38</v>
      </c>
      <c r="C18" s="2">
        <v>4320</v>
      </c>
      <c r="D18" s="2">
        <v>638.91999999999996</v>
      </c>
      <c r="E18" s="3">
        <f t="shared" si="0"/>
        <v>0.48587072243346002</v>
      </c>
    </row>
    <row r="19" spans="2:5" x14ac:dyDescent="0.25">
      <c r="B19" s="6">
        <v>39</v>
      </c>
      <c r="C19" s="2">
        <v>3346</v>
      </c>
      <c r="D19" s="2">
        <v>661.94</v>
      </c>
      <c r="E19" s="3">
        <f t="shared" si="0"/>
        <v>0.50337642585551334</v>
      </c>
    </row>
    <row r="20" spans="2:5" x14ac:dyDescent="0.25">
      <c r="B20" s="6">
        <v>40</v>
      </c>
      <c r="C20" s="2">
        <v>14333</v>
      </c>
      <c r="D20" s="2">
        <v>650.41999999999996</v>
      </c>
      <c r="E20" s="3">
        <f t="shared" si="0"/>
        <v>0.49461596958174903</v>
      </c>
    </row>
    <row r="21" spans="2:5" x14ac:dyDescent="0.25">
      <c r="B21" s="6">
        <v>41</v>
      </c>
      <c r="C21" s="2">
        <v>3312</v>
      </c>
      <c r="D21" s="2">
        <v>687.4</v>
      </c>
      <c r="E21" s="3">
        <f t="shared" si="0"/>
        <v>0.52273764258555133</v>
      </c>
    </row>
    <row r="22" spans="2:5" x14ac:dyDescent="0.25">
      <c r="B22" s="6">
        <v>42</v>
      </c>
      <c r="C22" s="2">
        <v>1999</v>
      </c>
      <c r="D22" s="2">
        <v>718.53</v>
      </c>
      <c r="E22" s="3">
        <f t="shared" si="0"/>
        <v>0.54641064638783265</v>
      </c>
    </row>
    <row r="23" spans="2:5" x14ac:dyDescent="0.25">
      <c r="B23" s="6">
        <v>43</v>
      </c>
      <c r="C23" s="2">
        <v>1487</v>
      </c>
      <c r="D23" s="2">
        <v>751.71</v>
      </c>
      <c r="E23" s="3">
        <f t="shared" si="0"/>
        <v>0.57164258555133085</v>
      </c>
    </row>
    <row r="24" spans="2:5" x14ac:dyDescent="0.25">
      <c r="B24" s="6">
        <v>44</v>
      </c>
      <c r="C24" s="2">
        <v>1031</v>
      </c>
      <c r="D24" s="2">
        <v>784.51</v>
      </c>
      <c r="E24" s="3">
        <f t="shared" si="0"/>
        <v>0.59658555133079849</v>
      </c>
    </row>
    <row r="25" spans="2:5" x14ac:dyDescent="0.25">
      <c r="B25" s="6">
        <v>45</v>
      </c>
      <c r="C25" s="2">
        <v>774</v>
      </c>
      <c r="D25" s="2">
        <v>813.32</v>
      </c>
      <c r="E25" s="3">
        <f t="shared" si="0"/>
        <v>0.61849429657794686</v>
      </c>
    </row>
    <row r="26" spans="2:5" x14ac:dyDescent="0.25">
      <c r="B26" s="6" t="s">
        <v>3</v>
      </c>
      <c r="C26" s="2">
        <v>1617</v>
      </c>
      <c r="D26" s="2">
        <v>910.39</v>
      </c>
      <c r="E26" s="3">
        <f t="shared" si="0"/>
        <v>0.69231178707224339</v>
      </c>
    </row>
    <row r="27" spans="2:5" x14ac:dyDescent="0.25">
      <c r="B27" s="6" t="s">
        <v>4</v>
      </c>
      <c r="C27" s="7">
        <v>158538</v>
      </c>
      <c r="D27" s="7">
        <v>481.76</v>
      </c>
      <c r="E27" s="83">
        <f t="shared" si="0"/>
        <v>0.36635741444866921</v>
      </c>
    </row>
    <row r="28" spans="2:5" x14ac:dyDescent="0.25">
      <c r="B28" s="6" t="s">
        <v>5</v>
      </c>
      <c r="C28" s="2">
        <v>102666</v>
      </c>
      <c r="D28" s="2">
        <v>399.81</v>
      </c>
      <c r="E28" s="3">
        <f t="shared" si="0"/>
        <v>0.30403802281368819</v>
      </c>
    </row>
    <row r="29" spans="2:5" x14ac:dyDescent="0.25">
      <c r="B29" s="6" t="s">
        <v>6</v>
      </c>
      <c r="C29" s="2">
        <v>31319</v>
      </c>
      <c r="D29" s="2">
        <v>583.23</v>
      </c>
      <c r="E29" s="3">
        <f t="shared" si="0"/>
        <v>0.44352091254752851</v>
      </c>
    </row>
    <row r="30" spans="2:5" x14ac:dyDescent="0.25">
      <c r="B30" s="6" t="s">
        <v>7</v>
      </c>
      <c r="C30" s="2">
        <v>24553</v>
      </c>
      <c r="D30" s="2">
        <v>694.97</v>
      </c>
      <c r="E30" s="3">
        <f t="shared" si="0"/>
        <v>0.52849429657794678</v>
      </c>
    </row>
    <row r="33" spans="2:4" ht="45.75" customHeight="1" x14ac:dyDescent="0.25">
      <c r="B33" s="93" t="str">
        <f>'starosna mirovina BMU'!B33:C33</f>
        <v>Prosječna mjesečna isplaćena netoplaća Republike Hrvatske za srpanj 2024. u eurima (EUR) (izvor: DZS)</v>
      </c>
      <c r="C33" s="93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92" t="s">
        <v>47</v>
      </c>
      <c r="C2" s="92"/>
      <c r="D2" s="92"/>
      <c r="E2" s="9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0.22365551673800779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0.27325475285171102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0.33533840304182511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0.36962737642585552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0.37738403041825097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0.38211406844106466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0.39593155893536119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0.41100380228136885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0.43625855513307982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0.44115589353612167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0.45711787072243348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0.47801520912547529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0.50651711026615975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0.52333079847908737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0.51189353612167299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0.54266159695817495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0.56700380228136882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0.59204562737642585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0.60823574144486692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0.67628897338403049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0.3899087452471483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0.30601520912547531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0.45549809885931558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0.5517110266159696</v>
      </c>
    </row>
    <row r="33" spans="2:4" ht="49.5" customHeight="1" x14ac:dyDescent="0.25">
      <c r="B33" s="93" t="str">
        <f>'starosna mirovina BMU'!B33:C33</f>
        <v>Prosječna mjesečna isplaćena netoplaća Republike Hrvatske za srpanj 2024. u eurima (EUR) (izvor: DZS)</v>
      </c>
      <c r="C33" s="93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>
      <selection activeCell="D34" sqref="D34"/>
    </sheetView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2" t="s">
        <v>12</v>
      </c>
      <c r="C2" s="92"/>
      <c r="D2" s="92"/>
      <c r="E2" s="9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x14ac:dyDescent="0.25">
      <c r="R3" s="8"/>
    </row>
    <row r="4" spans="2:29" x14ac:dyDescent="0.25">
      <c r="R4" s="8"/>
    </row>
    <row r="5" spans="2:29" x14ac:dyDescent="0.25">
      <c r="B5" t="s">
        <v>56</v>
      </c>
      <c r="I5" s="14"/>
      <c r="R5" s="8"/>
    </row>
    <row r="6" spans="2:29" ht="34.5" customHeight="1" x14ac:dyDescent="0.25">
      <c r="B6" s="5" t="s">
        <v>11</v>
      </c>
      <c r="C6" s="5" t="s">
        <v>0</v>
      </c>
      <c r="D6" s="5" t="s">
        <v>8</v>
      </c>
      <c r="E6" s="5" t="s">
        <v>57</v>
      </c>
      <c r="R6" s="68"/>
    </row>
    <row r="7" spans="2:29" x14ac:dyDescent="0.25">
      <c r="B7" s="6" t="s">
        <v>9</v>
      </c>
      <c r="C7" s="2">
        <v>61385</v>
      </c>
      <c r="D7" s="12">
        <v>309.35332377616686</v>
      </c>
      <c r="E7" s="3">
        <f t="shared" ref="E7:E30" si="0">D7/$D$33</f>
        <v>0.23524967587541207</v>
      </c>
    </row>
    <row r="8" spans="2:29" x14ac:dyDescent="0.25">
      <c r="B8" s="6" t="s">
        <v>1</v>
      </c>
      <c r="C8" s="2">
        <v>46470</v>
      </c>
      <c r="D8" s="2">
        <v>374.71</v>
      </c>
      <c r="E8" s="3">
        <f t="shared" si="0"/>
        <v>0.28495057034220533</v>
      </c>
    </row>
    <row r="9" spans="2:29" x14ac:dyDescent="0.25">
      <c r="B9" s="6" t="s">
        <v>2</v>
      </c>
      <c r="C9" s="2">
        <v>49161</v>
      </c>
      <c r="D9" s="2">
        <v>483.35</v>
      </c>
      <c r="E9" s="3">
        <f t="shared" si="0"/>
        <v>0.36756653992395438</v>
      </c>
    </row>
    <row r="10" spans="2:29" x14ac:dyDescent="0.25">
      <c r="B10" s="6">
        <v>30</v>
      </c>
      <c r="C10" s="2">
        <v>20652</v>
      </c>
      <c r="D10" s="2">
        <v>600.26</v>
      </c>
      <c r="E10" s="3">
        <f t="shared" si="0"/>
        <v>0.45647148288973383</v>
      </c>
    </row>
    <row r="11" spans="2:29" x14ac:dyDescent="0.25">
      <c r="B11" s="6">
        <v>31</v>
      </c>
      <c r="C11" s="2">
        <v>12870</v>
      </c>
      <c r="D11" s="2">
        <v>621.5</v>
      </c>
      <c r="E11" s="3">
        <f t="shared" si="0"/>
        <v>0.47262357414448669</v>
      </c>
    </row>
    <row r="12" spans="2:29" x14ac:dyDescent="0.25">
      <c r="B12" s="6">
        <v>32</v>
      </c>
      <c r="C12" s="2">
        <v>12059</v>
      </c>
      <c r="D12" s="2">
        <v>631.96</v>
      </c>
      <c r="E12" s="3">
        <f t="shared" si="0"/>
        <v>0.48057794676806087</v>
      </c>
    </row>
    <row r="13" spans="2:29" x14ac:dyDescent="0.25">
      <c r="B13" s="6">
        <v>33</v>
      </c>
      <c r="C13" s="2">
        <v>10604</v>
      </c>
      <c r="D13" s="2">
        <v>656.48</v>
      </c>
      <c r="E13" s="3">
        <f t="shared" si="0"/>
        <v>0.49922433460076049</v>
      </c>
    </row>
    <row r="14" spans="2:29" x14ac:dyDescent="0.25">
      <c r="B14" s="6">
        <v>34</v>
      </c>
      <c r="C14" s="2">
        <v>8351</v>
      </c>
      <c r="D14" s="2">
        <v>697.78</v>
      </c>
      <c r="E14" s="3">
        <f t="shared" si="0"/>
        <v>0.53063117870722432</v>
      </c>
    </row>
    <row r="15" spans="2:29" x14ac:dyDescent="0.25">
      <c r="B15" s="6">
        <v>35</v>
      </c>
      <c r="C15" s="2">
        <v>43083</v>
      </c>
      <c r="D15" s="2">
        <v>705.86</v>
      </c>
      <c r="E15" s="3">
        <f t="shared" si="0"/>
        <v>0.5367756653992396</v>
      </c>
    </row>
    <row r="16" spans="2:29" x14ac:dyDescent="0.25">
      <c r="B16" s="6">
        <v>36</v>
      </c>
      <c r="C16" s="2">
        <v>14178</v>
      </c>
      <c r="D16" s="2">
        <v>751.18</v>
      </c>
      <c r="E16" s="3">
        <f t="shared" si="0"/>
        <v>0.57123954372623575</v>
      </c>
    </row>
    <row r="17" spans="2:5" x14ac:dyDescent="0.25">
      <c r="B17" s="6">
        <v>37</v>
      </c>
      <c r="C17" s="2">
        <v>12502</v>
      </c>
      <c r="D17" s="2">
        <v>793.61</v>
      </c>
      <c r="E17" s="3">
        <f t="shared" si="0"/>
        <v>0.60350570342205323</v>
      </c>
    </row>
    <row r="18" spans="2:5" x14ac:dyDescent="0.25">
      <c r="B18" s="6">
        <v>38</v>
      </c>
      <c r="C18" s="2">
        <v>12117</v>
      </c>
      <c r="D18" s="2">
        <v>837.54</v>
      </c>
      <c r="E18" s="3">
        <f t="shared" si="0"/>
        <v>0.63691254752851711</v>
      </c>
    </row>
    <row r="19" spans="2:5" x14ac:dyDescent="0.25">
      <c r="B19" s="6">
        <v>39</v>
      </c>
      <c r="C19" s="2">
        <v>11630</v>
      </c>
      <c r="D19" s="2">
        <v>881.61</v>
      </c>
      <c r="E19" s="3">
        <f t="shared" si="0"/>
        <v>0.67042585551330802</v>
      </c>
    </row>
    <row r="20" spans="2:5" x14ac:dyDescent="0.25">
      <c r="B20" s="6">
        <v>40</v>
      </c>
      <c r="C20" s="2">
        <v>27094</v>
      </c>
      <c r="D20" s="2">
        <v>864.32</v>
      </c>
      <c r="E20" s="3">
        <f t="shared" si="0"/>
        <v>0.65727756653992397</v>
      </c>
    </row>
    <row r="21" spans="2:5" x14ac:dyDescent="0.25">
      <c r="B21" s="6">
        <v>41</v>
      </c>
      <c r="C21" s="2">
        <v>13824</v>
      </c>
      <c r="D21" s="2">
        <v>887.2</v>
      </c>
      <c r="E21" s="3">
        <f t="shared" si="0"/>
        <v>0.67467680608365022</v>
      </c>
    </row>
    <row r="22" spans="2:5" x14ac:dyDescent="0.25">
      <c r="B22" s="6">
        <v>42</v>
      </c>
      <c r="C22" s="2">
        <v>10624</v>
      </c>
      <c r="D22" s="2">
        <v>892.66</v>
      </c>
      <c r="E22" s="3">
        <f t="shared" si="0"/>
        <v>0.67882889733840301</v>
      </c>
    </row>
    <row r="23" spans="2:5" x14ac:dyDescent="0.25">
      <c r="B23" s="6">
        <v>43</v>
      </c>
      <c r="C23" s="2">
        <v>9730</v>
      </c>
      <c r="D23" s="2">
        <v>892.4</v>
      </c>
      <c r="E23" s="3">
        <f t="shared" si="0"/>
        <v>0.67863117870722434</v>
      </c>
    </row>
    <row r="24" spans="2:5" x14ac:dyDescent="0.25">
      <c r="B24" s="6">
        <v>44</v>
      </c>
      <c r="C24" s="2">
        <v>8395</v>
      </c>
      <c r="D24" s="2">
        <v>910.4</v>
      </c>
      <c r="E24" s="3">
        <f t="shared" si="0"/>
        <v>0.69231939163498102</v>
      </c>
    </row>
    <row r="25" spans="2:5" x14ac:dyDescent="0.25">
      <c r="B25" s="6">
        <v>45</v>
      </c>
      <c r="C25" s="2">
        <v>7953</v>
      </c>
      <c r="D25" s="2">
        <v>915.04</v>
      </c>
      <c r="E25" s="3">
        <f t="shared" si="0"/>
        <v>0.69584790874524716</v>
      </c>
    </row>
    <row r="26" spans="2:5" x14ac:dyDescent="0.25">
      <c r="B26" s="6" t="s">
        <v>3</v>
      </c>
      <c r="C26" s="2">
        <v>14758</v>
      </c>
      <c r="D26" s="2">
        <v>1017.03</v>
      </c>
      <c r="E26" s="3">
        <f t="shared" si="0"/>
        <v>0.77340684410646388</v>
      </c>
    </row>
    <row r="27" spans="2:5" x14ac:dyDescent="0.25">
      <c r="B27" s="6" t="s">
        <v>4</v>
      </c>
      <c r="C27" s="7">
        <v>407440</v>
      </c>
      <c r="D27" s="7">
        <v>628.64</v>
      </c>
      <c r="E27" s="83">
        <f t="shared" si="0"/>
        <v>0.47805323193916349</v>
      </c>
    </row>
    <row r="28" spans="2:5" x14ac:dyDescent="0.25">
      <c r="B28" s="6" t="s">
        <v>5</v>
      </c>
      <c r="C28" s="2">
        <v>221552</v>
      </c>
      <c r="D28" s="2">
        <v>455.74</v>
      </c>
      <c r="E28" s="3">
        <f t="shared" si="0"/>
        <v>0.34657034220532318</v>
      </c>
    </row>
    <row r="29" spans="2:5" x14ac:dyDescent="0.25">
      <c r="B29" s="6" t="s">
        <v>6</v>
      </c>
      <c r="C29" s="2">
        <v>93510</v>
      </c>
      <c r="D29" s="2">
        <v>763.39</v>
      </c>
      <c r="E29" s="3">
        <f t="shared" si="0"/>
        <v>0.58052471482889734</v>
      </c>
    </row>
    <row r="30" spans="2:5" x14ac:dyDescent="0.25">
      <c r="B30" s="6" t="s">
        <v>7</v>
      </c>
      <c r="C30" s="2">
        <v>92378</v>
      </c>
      <c r="D30" s="2">
        <v>906.91</v>
      </c>
      <c r="E30" s="3">
        <f t="shared" si="0"/>
        <v>0.68966539923954373</v>
      </c>
    </row>
    <row r="33" spans="2:4" ht="40.5" customHeight="1" x14ac:dyDescent="0.25">
      <c r="B33" s="93" t="s">
        <v>54</v>
      </c>
      <c r="C33" s="93"/>
      <c r="D33" s="74">
        <v>1315</v>
      </c>
    </row>
    <row r="34" spans="2:4" x14ac:dyDescent="0.25">
      <c r="D34" s="15" t="s">
        <v>51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>
      <selection activeCell="E13" sqref="E13"/>
    </sheetView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2" t="s">
        <v>19</v>
      </c>
      <c r="C2" s="92"/>
      <c r="D2" s="92"/>
      <c r="E2" s="9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10</v>
      </c>
      <c r="C7" s="2">
        <v>25384</v>
      </c>
      <c r="D7" s="12">
        <v>681.89565001575784</v>
      </c>
      <c r="E7" s="3">
        <f t="shared" ref="E7:E16" si="0">D7/$D$19</f>
        <v>0.51855182510704023</v>
      </c>
      <c r="G7" s="69"/>
      <c r="H7" s="1"/>
    </row>
    <row r="8" spans="2:29" x14ac:dyDescent="0.25">
      <c r="B8" s="6">
        <v>42</v>
      </c>
      <c r="C8" s="2">
        <v>10717</v>
      </c>
      <c r="D8" s="2">
        <v>710.15</v>
      </c>
      <c r="E8" s="3">
        <f t="shared" si="0"/>
        <v>0.54003802281368818</v>
      </c>
    </row>
    <row r="9" spans="2:29" x14ac:dyDescent="0.25">
      <c r="B9" s="6">
        <v>43</v>
      </c>
      <c r="C9" s="2">
        <v>6044</v>
      </c>
      <c r="D9" s="2">
        <v>741.51</v>
      </c>
      <c r="E9" s="3">
        <f t="shared" si="0"/>
        <v>0.5638859315589354</v>
      </c>
    </row>
    <row r="10" spans="2:29" x14ac:dyDescent="0.25">
      <c r="B10" s="6">
        <v>44</v>
      </c>
      <c r="C10" s="2">
        <v>3602</v>
      </c>
      <c r="D10" s="2">
        <v>773.77</v>
      </c>
      <c r="E10" s="3">
        <f t="shared" si="0"/>
        <v>0.58841825095057032</v>
      </c>
    </row>
    <row r="11" spans="2:29" x14ac:dyDescent="0.25">
      <c r="B11" s="6">
        <v>45</v>
      </c>
      <c r="C11" s="2">
        <v>2127</v>
      </c>
      <c r="D11" s="2">
        <v>797.54</v>
      </c>
      <c r="E11" s="3">
        <f t="shared" si="0"/>
        <v>0.60649429657794673</v>
      </c>
    </row>
    <row r="12" spans="2:29" x14ac:dyDescent="0.25">
      <c r="B12" s="6" t="s">
        <v>3</v>
      </c>
      <c r="C12" s="2">
        <v>1911</v>
      </c>
      <c r="D12" s="2">
        <v>815.47</v>
      </c>
      <c r="E12" s="3">
        <f t="shared" si="0"/>
        <v>0.6201292775665399</v>
      </c>
    </row>
    <row r="13" spans="2:29" x14ac:dyDescent="0.25">
      <c r="B13" s="6" t="s">
        <v>4</v>
      </c>
      <c r="C13" s="48">
        <v>49785</v>
      </c>
      <c r="D13" s="48">
        <v>711.93</v>
      </c>
      <c r="E13" s="83">
        <f t="shared" si="0"/>
        <v>0.54139163498098852</v>
      </c>
    </row>
    <row r="14" spans="2:29" x14ac:dyDescent="0.25">
      <c r="B14" s="6" t="s">
        <v>5</v>
      </c>
      <c r="C14" s="2">
        <v>252</v>
      </c>
      <c r="D14" s="2">
        <v>566.92999999999995</v>
      </c>
      <c r="E14" s="3">
        <f t="shared" si="0"/>
        <v>0.43112547528517109</v>
      </c>
    </row>
    <row r="15" spans="2:29" x14ac:dyDescent="0.25">
      <c r="B15" s="6" t="s">
        <v>6</v>
      </c>
      <c r="C15" s="2">
        <v>32</v>
      </c>
      <c r="D15" s="2">
        <v>709.95</v>
      </c>
      <c r="E15" s="3">
        <f t="shared" si="0"/>
        <v>0.53988593155893538</v>
      </c>
    </row>
    <row r="16" spans="2:29" x14ac:dyDescent="0.25">
      <c r="B16" s="6" t="s">
        <v>7</v>
      </c>
      <c r="C16" s="2">
        <v>49501</v>
      </c>
      <c r="D16" s="2">
        <v>712.67</v>
      </c>
      <c r="E16" s="3">
        <f t="shared" si="0"/>
        <v>0.54195437262357415</v>
      </c>
    </row>
    <row r="19" spans="2:4" ht="44.25" customHeight="1" x14ac:dyDescent="0.25">
      <c r="B19" s="93" t="str">
        <f>'starosna mirovina BMU'!B33:C33</f>
        <v>Prosječna mjesečna isplaćena netoplaća Republike Hrvatske za srpanj 2024. u eurima (EUR) (izvor: DZS)</v>
      </c>
      <c r="C19" s="93"/>
      <c r="D19" s="49">
        <f>'starosna mirovina BMU'!D33</f>
        <v>1315</v>
      </c>
    </row>
  </sheetData>
  <mergeCells count="2">
    <mergeCell ref="B2:E2"/>
    <mergeCell ref="B19:C19"/>
  </mergeCells>
  <conditionalFormatting sqref="E7:E12 E14:E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 E14:E16</xm:sqref>
        </x14:conditionalFormatting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E27" sqref="E27"/>
    </sheetView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4" t="s">
        <v>20</v>
      </c>
      <c r="C2" s="94"/>
      <c r="D2" s="94"/>
      <c r="E2" s="9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9</v>
      </c>
      <c r="C7" s="2">
        <v>17784</v>
      </c>
      <c r="D7" s="12">
        <v>371.85877361673414</v>
      </c>
      <c r="E7" s="3">
        <f t="shared" ref="E7:E30" si="0">D7/$D$33</f>
        <v>0.28278233735112862</v>
      </c>
    </row>
    <row r="8" spans="2:29" x14ac:dyDescent="0.25">
      <c r="B8" s="6" t="s">
        <v>1</v>
      </c>
      <c r="C8" s="2">
        <v>14998</v>
      </c>
      <c r="D8" s="2">
        <v>509.79</v>
      </c>
      <c r="E8" s="3">
        <f t="shared" si="0"/>
        <v>0.38767300380228137</v>
      </c>
      <c r="I8" s="81"/>
    </row>
    <row r="9" spans="2:29" x14ac:dyDescent="0.25">
      <c r="B9" s="6" t="s">
        <v>2</v>
      </c>
      <c r="C9" s="2">
        <v>16599</v>
      </c>
      <c r="D9" s="2">
        <v>600.38</v>
      </c>
      <c r="E9" s="3">
        <f t="shared" si="0"/>
        <v>0.45656273764258554</v>
      </c>
    </row>
    <row r="10" spans="2:29" x14ac:dyDescent="0.25">
      <c r="B10" s="6">
        <v>30</v>
      </c>
      <c r="C10" s="2">
        <v>3110</v>
      </c>
      <c r="D10" s="2">
        <v>641.63</v>
      </c>
      <c r="E10" s="3">
        <f t="shared" si="0"/>
        <v>0.48793155893536122</v>
      </c>
    </row>
    <row r="11" spans="2:29" x14ac:dyDescent="0.25">
      <c r="B11" s="6">
        <v>31</v>
      </c>
      <c r="C11" s="2">
        <v>2573</v>
      </c>
      <c r="D11" s="2">
        <v>646.45000000000005</v>
      </c>
      <c r="E11" s="3">
        <f t="shared" si="0"/>
        <v>0.49159695817490495</v>
      </c>
    </row>
    <row r="12" spans="2:29" x14ac:dyDescent="0.25">
      <c r="B12" s="6">
        <v>32</v>
      </c>
      <c r="C12" s="2">
        <v>2252</v>
      </c>
      <c r="D12" s="2">
        <v>654.65</v>
      </c>
      <c r="E12" s="3">
        <f t="shared" si="0"/>
        <v>0.49783269961977183</v>
      </c>
    </row>
    <row r="13" spans="2:29" x14ac:dyDescent="0.25">
      <c r="B13" s="6">
        <v>33</v>
      </c>
      <c r="C13" s="2">
        <v>1886</v>
      </c>
      <c r="D13" s="2">
        <v>675.6</v>
      </c>
      <c r="E13" s="3">
        <f t="shared" si="0"/>
        <v>0.51376425855513308</v>
      </c>
    </row>
    <row r="14" spans="2:29" x14ac:dyDescent="0.25">
      <c r="B14" s="6">
        <v>34</v>
      </c>
      <c r="C14" s="2">
        <v>1442</v>
      </c>
      <c r="D14" s="2">
        <v>668.86</v>
      </c>
      <c r="E14" s="3">
        <f t="shared" si="0"/>
        <v>0.50863878326996204</v>
      </c>
    </row>
    <row r="15" spans="2:29" x14ac:dyDescent="0.25">
      <c r="B15" s="6">
        <v>35</v>
      </c>
      <c r="C15" s="2">
        <v>1174</v>
      </c>
      <c r="D15" s="2">
        <v>665.6</v>
      </c>
      <c r="E15" s="3">
        <f t="shared" si="0"/>
        <v>0.50615969581749054</v>
      </c>
    </row>
    <row r="16" spans="2:29" x14ac:dyDescent="0.25">
      <c r="B16" s="6">
        <v>36</v>
      </c>
      <c r="C16" s="2">
        <v>857</v>
      </c>
      <c r="D16" s="2">
        <v>683.6</v>
      </c>
      <c r="E16" s="3">
        <f t="shared" si="0"/>
        <v>0.51984790874524711</v>
      </c>
    </row>
    <row r="17" spans="2:10" x14ac:dyDescent="0.25">
      <c r="B17" s="6">
        <v>37</v>
      </c>
      <c r="C17" s="2">
        <v>643</v>
      </c>
      <c r="D17" s="2">
        <v>661.75</v>
      </c>
      <c r="E17" s="3">
        <f t="shared" si="0"/>
        <v>0.50323193916349807</v>
      </c>
    </row>
    <row r="18" spans="2:10" x14ac:dyDescent="0.25">
      <c r="B18" s="6">
        <v>38</v>
      </c>
      <c r="C18" s="2">
        <v>481</v>
      </c>
      <c r="D18" s="2">
        <v>690.76</v>
      </c>
      <c r="E18" s="3">
        <f t="shared" si="0"/>
        <v>0.52529277566539923</v>
      </c>
    </row>
    <row r="19" spans="2:10" x14ac:dyDescent="0.25">
      <c r="B19" s="6">
        <v>39</v>
      </c>
      <c r="C19" s="2">
        <v>288</v>
      </c>
      <c r="D19" s="2">
        <v>695.74</v>
      </c>
      <c r="E19" s="3">
        <f t="shared" si="0"/>
        <v>0.52907984790874529</v>
      </c>
    </row>
    <row r="20" spans="2:10" x14ac:dyDescent="0.25">
      <c r="B20" s="6">
        <v>40</v>
      </c>
      <c r="C20" s="2">
        <v>233</v>
      </c>
      <c r="D20" s="2">
        <v>676.71</v>
      </c>
      <c r="E20" s="3">
        <f t="shared" si="0"/>
        <v>0.51460836501901142</v>
      </c>
    </row>
    <row r="21" spans="2:10" x14ac:dyDescent="0.25">
      <c r="B21" s="6">
        <v>41</v>
      </c>
      <c r="C21" s="2">
        <v>121</v>
      </c>
      <c r="D21" s="2">
        <v>699.29</v>
      </c>
      <c r="E21" s="3">
        <f t="shared" si="0"/>
        <v>0.53177946768060835</v>
      </c>
    </row>
    <row r="22" spans="2:10" x14ac:dyDescent="0.25">
      <c r="B22" s="6">
        <v>42</v>
      </c>
      <c r="C22" s="2">
        <v>55</v>
      </c>
      <c r="D22" s="2">
        <v>724.42</v>
      </c>
      <c r="E22" s="3">
        <f t="shared" si="0"/>
        <v>0.55088973384030415</v>
      </c>
    </row>
    <row r="23" spans="2:10" x14ac:dyDescent="0.25">
      <c r="B23" s="6">
        <v>43</v>
      </c>
      <c r="C23" s="2">
        <v>43</v>
      </c>
      <c r="D23" s="2">
        <v>711.75</v>
      </c>
      <c r="E23" s="3">
        <f t="shared" si="0"/>
        <v>0.54125475285171099</v>
      </c>
    </row>
    <row r="24" spans="2:10" x14ac:dyDescent="0.25">
      <c r="B24" s="6">
        <v>44</v>
      </c>
      <c r="C24" s="2">
        <v>26</v>
      </c>
      <c r="D24" s="2">
        <v>743.26</v>
      </c>
      <c r="E24" s="3">
        <f t="shared" si="0"/>
        <v>0.56521673003802275</v>
      </c>
    </row>
    <row r="25" spans="2:10" x14ac:dyDescent="0.25">
      <c r="B25" s="6">
        <v>45</v>
      </c>
      <c r="C25" s="2">
        <v>13</v>
      </c>
      <c r="D25" s="12">
        <v>744.03</v>
      </c>
      <c r="E25" s="3">
        <f t="shared" si="0"/>
        <v>0.56580228136882127</v>
      </c>
    </row>
    <row r="26" spans="2:10" x14ac:dyDescent="0.25">
      <c r="B26" s="6" t="s">
        <v>3</v>
      </c>
      <c r="C26" s="2">
        <v>16</v>
      </c>
      <c r="D26" s="2">
        <v>762.74</v>
      </c>
      <c r="E26" s="3">
        <f t="shared" si="0"/>
        <v>0.58003041825095059</v>
      </c>
    </row>
    <row r="27" spans="2:10" x14ac:dyDescent="0.25">
      <c r="B27" s="6" t="s">
        <v>4</v>
      </c>
      <c r="C27" s="7">
        <v>64594</v>
      </c>
      <c r="D27" s="70">
        <v>530.63</v>
      </c>
      <c r="E27" s="83">
        <f t="shared" si="0"/>
        <v>0.40352091254752853</v>
      </c>
      <c r="J27" s="1"/>
    </row>
    <row r="28" spans="2:10" x14ac:dyDescent="0.25">
      <c r="B28" s="6" t="s">
        <v>5</v>
      </c>
      <c r="C28" s="2">
        <v>60644</v>
      </c>
      <c r="D28" s="2">
        <v>521.02</v>
      </c>
      <c r="E28" s="3">
        <f t="shared" si="0"/>
        <v>0.39621292775665395</v>
      </c>
    </row>
    <row r="29" spans="2:10" x14ac:dyDescent="0.25">
      <c r="B29" s="6" t="s">
        <v>6</v>
      </c>
      <c r="C29" s="2">
        <v>3443</v>
      </c>
      <c r="D29" s="2">
        <v>675.4</v>
      </c>
      <c r="E29" s="3">
        <f t="shared" si="0"/>
        <v>0.51361216730038017</v>
      </c>
    </row>
    <row r="30" spans="2:10" x14ac:dyDescent="0.25">
      <c r="B30" s="6" t="s">
        <v>7</v>
      </c>
      <c r="C30" s="2">
        <v>507</v>
      </c>
      <c r="D30" s="2">
        <v>698.1</v>
      </c>
      <c r="E30" s="3">
        <f t="shared" si="0"/>
        <v>0.53087452471482888</v>
      </c>
    </row>
    <row r="33" spans="2:4" ht="46.5" customHeight="1" x14ac:dyDescent="0.25">
      <c r="B33" s="93" t="str">
        <f>'starosna mirovina BMU'!B33:C33</f>
        <v>Prosječna mjesečna isplaćena netoplaća Republike Hrvatske za srpanj 2024. u eurima (EUR) (izvor: DZS)</v>
      </c>
      <c r="C33" s="93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92" t="s">
        <v>17</v>
      </c>
      <c r="C2" s="92"/>
      <c r="D2" s="92"/>
      <c r="E2" s="92"/>
    </row>
    <row r="3" spans="2:5" ht="18.75" customHeight="1" x14ac:dyDescent="0.25">
      <c r="B3" s="95" t="s">
        <v>18</v>
      </c>
      <c r="C3" s="95"/>
      <c r="D3" s="95"/>
      <c r="E3" s="96"/>
    </row>
    <row r="4" spans="2:5" x14ac:dyDescent="0.25">
      <c r="C4" s="11"/>
      <c r="D4" s="11"/>
    </row>
    <row r="6" spans="2:5" x14ac:dyDescent="0.25">
      <c r="B6" t="str">
        <f>'starosna prevedena iz inv.BMU'!B5</f>
        <v>za kolovoz 2024. (isplata u rujnu 2024.)</v>
      </c>
    </row>
    <row r="7" spans="2:5" ht="36" x14ac:dyDescent="0.25">
      <c r="B7" s="5" t="s">
        <v>11</v>
      </c>
      <c r="C7" s="5" t="s">
        <v>0</v>
      </c>
      <c r="D7" s="5" t="s">
        <v>8</v>
      </c>
      <c r="E7" s="5" t="str">
        <f>'starosna mirovina BMU'!E6</f>
        <v>udio u prosječnoj netoplaći za srpanj 2024.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0.21891013289792632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0.27664638783269963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0.34967300380228139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0.41383269961977193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0.42793155893536122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0.43552091254752856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0.45214448669201524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0.47698098859315591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0.48323954372623579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0.51449429657794676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0.54272243346007598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0.57420532319391637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0.60652471482889736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0.59319391634980989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0.5213612167300381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0.55326235741444862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0.57668441064638787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0.60087452471482883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0.61454752851711025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0.68282129277566539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0.42670722433460079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0.32044106463878325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0.52226615969581747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0.57816730038022812</v>
      </c>
    </row>
    <row r="34" spans="2:4" ht="51" customHeight="1" x14ac:dyDescent="0.25">
      <c r="B34" s="97" t="str">
        <f>'starosna mirovina BMU'!B33:C33</f>
        <v>Prosječna mjesečna isplaćena netoplaća Republike Hrvatske za srpanj 2024. u eurima (EUR) (izvor: DZS)</v>
      </c>
      <c r="C34" s="98"/>
      <c r="D34" s="49">
        <f>'starosna mirovina BMU'!D33</f>
        <v>1315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E27" sqref="E27"/>
    </sheetView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2" t="s">
        <v>13</v>
      </c>
      <c r="C2" s="92"/>
      <c r="D2" s="92"/>
      <c r="E2" s="9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9</v>
      </c>
      <c r="C7" s="2">
        <v>2182</v>
      </c>
      <c r="D7" s="12">
        <v>452.67</v>
      </c>
      <c r="E7" s="3">
        <f t="shared" ref="E7:E30" si="0">D7/$D$33</f>
        <v>0.34423574144486691</v>
      </c>
    </row>
    <row r="8" spans="2:29" x14ac:dyDescent="0.25">
      <c r="B8" s="6" t="s">
        <v>1</v>
      </c>
      <c r="C8" s="2">
        <v>1</v>
      </c>
      <c r="D8" s="2">
        <v>452.09</v>
      </c>
      <c r="E8" s="3">
        <f t="shared" si="0"/>
        <v>0.34379467680608361</v>
      </c>
    </row>
    <row r="9" spans="2:29" x14ac:dyDescent="0.25">
      <c r="B9" s="6" t="s">
        <v>2</v>
      </c>
      <c r="C9" s="2">
        <v>4</v>
      </c>
      <c r="D9" s="2">
        <v>489.8</v>
      </c>
      <c r="E9" s="3">
        <f t="shared" si="0"/>
        <v>0.37247148288973386</v>
      </c>
    </row>
    <row r="10" spans="2:29" x14ac:dyDescent="0.25">
      <c r="B10" s="6">
        <v>30</v>
      </c>
      <c r="C10" s="2">
        <v>18103</v>
      </c>
      <c r="D10" s="2">
        <v>480.18</v>
      </c>
      <c r="E10" s="3">
        <f t="shared" si="0"/>
        <v>0.36515589353612166</v>
      </c>
    </row>
    <row r="11" spans="2:29" x14ac:dyDescent="0.25">
      <c r="B11" s="6">
        <v>31</v>
      </c>
      <c r="C11" s="2">
        <v>10271</v>
      </c>
      <c r="D11" s="2">
        <v>472.73</v>
      </c>
      <c r="E11" s="3">
        <f t="shared" si="0"/>
        <v>0.35949049429657798</v>
      </c>
    </row>
    <row r="12" spans="2:29" x14ac:dyDescent="0.25">
      <c r="B12" s="6">
        <v>32</v>
      </c>
      <c r="C12" s="2">
        <v>11044</v>
      </c>
      <c r="D12" s="2">
        <v>486.68</v>
      </c>
      <c r="E12" s="3">
        <f t="shared" si="0"/>
        <v>0.37009885931558933</v>
      </c>
    </row>
    <row r="13" spans="2:29" x14ac:dyDescent="0.25">
      <c r="B13" s="6">
        <v>33</v>
      </c>
      <c r="C13" s="2">
        <v>10194</v>
      </c>
      <c r="D13" s="2">
        <v>507.51</v>
      </c>
      <c r="E13" s="3">
        <f t="shared" si="0"/>
        <v>0.38593916349809887</v>
      </c>
    </row>
    <row r="14" spans="2:29" x14ac:dyDescent="0.25">
      <c r="B14" s="6">
        <v>34</v>
      </c>
      <c r="C14" s="2">
        <v>8279</v>
      </c>
      <c r="D14" s="2">
        <v>520.88</v>
      </c>
      <c r="E14" s="3">
        <f t="shared" si="0"/>
        <v>0.39610646387832699</v>
      </c>
    </row>
    <row r="15" spans="2:29" x14ac:dyDescent="0.25">
      <c r="B15" s="6">
        <v>35</v>
      </c>
      <c r="C15" s="2">
        <v>29149</v>
      </c>
      <c r="D15" s="2">
        <v>580.96</v>
      </c>
      <c r="E15" s="3">
        <f t="shared" si="0"/>
        <v>0.4417946768060837</v>
      </c>
    </row>
    <row r="16" spans="2:29" x14ac:dyDescent="0.25">
      <c r="B16" s="6">
        <v>36</v>
      </c>
      <c r="C16" s="2">
        <v>18579</v>
      </c>
      <c r="D16" s="2">
        <v>582.65</v>
      </c>
      <c r="E16" s="3">
        <f t="shared" si="0"/>
        <v>0.44307984790874522</v>
      </c>
    </row>
    <row r="17" spans="2:5" x14ac:dyDescent="0.25">
      <c r="B17" s="6">
        <v>37</v>
      </c>
      <c r="C17" s="2">
        <v>18067</v>
      </c>
      <c r="D17" s="2">
        <v>596.28</v>
      </c>
      <c r="E17" s="3">
        <f t="shared" si="0"/>
        <v>0.45344486692015207</v>
      </c>
    </row>
    <row r="18" spans="2:5" x14ac:dyDescent="0.25">
      <c r="B18" s="6">
        <v>38</v>
      </c>
      <c r="C18" s="2">
        <v>16761</v>
      </c>
      <c r="D18" s="2">
        <v>610.37</v>
      </c>
      <c r="E18" s="3">
        <f t="shared" si="0"/>
        <v>0.4641596958174905</v>
      </c>
    </row>
    <row r="19" spans="2:5" x14ac:dyDescent="0.25">
      <c r="B19" s="6">
        <v>39</v>
      </c>
      <c r="C19" s="2">
        <v>13856</v>
      </c>
      <c r="D19" s="2">
        <v>635.29</v>
      </c>
      <c r="E19" s="3">
        <f t="shared" si="0"/>
        <v>0.48311026615969577</v>
      </c>
    </row>
    <row r="20" spans="2:5" x14ac:dyDescent="0.25">
      <c r="B20" s="6">
        <v>40</v>
      </c>
      <c r="C20" s="2">
        <v>10990</v>
      </c>
      <c r="D20" s="2">
        <v>658.25</v>
      </c>
      <c r="E20" s="3">
        <f t="shared" si="0"/>
        <v>0.50057034220532315</v>
      </c>
    </row>
    <row r="21" spans="2:5" x14ac:dyDescent="0.25">
      <c r="B21" s="6">
        <v>41</v>
      </c>
      <c r="C21" s="2">
        <v>4711</v>
      </c>
      <c r="D21" s="2">
        <v>679.02</v>
      </c>
      <c r="E21" s="3">
        <f t="shared" si="0"/>
        <v>0.51636501901140686</v>
      </c>
    </row>
    <row r="22" spans="2:5" x14ac:dyDescent="0.25">
      <c r="B22" s="6">
        <v>42</v>
      </c>
      <c r="C22" s="2">
        <v>2242</v>
      </c>
      <c r="D22" s="2">
        <v>711.27</v>
      </c>
      <c r="E22" s="3">
        <f t="shared" si="0"/>
        <v>0.54088973384030414</v>
      </c>
    </row>
    <row r="23" spans="2:5" x14ac:dyDescent="0.25">
      <c r="B23" s="6">
        <v>43</v>
      </c>
      <c r="C23" s="2">
        <v>1208</v>
      </c>
      <c r="D23" s="2">
        <v>736.59</v>
      </c>
      <c r="E23" s="3">
        <f t="shared" si="0"/>
        <v>0.56014448669201522</v>
      </c>
    </row>
    <row r="24" spans="2:5" x14ac:dyDescent="0.25">
      <c r="B24" s="6">
        <v>44</v>
      </c>
      <c r="C24" s="2">
        <v>654</v>
      </c>
      <c r="D24" s="2">
        <v>764.59</v>
      </c>
      <c r="E24" s="3">
        <f t="shared" si="0"/>
        <v>0.58143726235741444</v>
      </c>
    </row>
    <row r="25" spans="2:5" x14ac:dyDescent="0.25">
      <c r="B25" s="6">
        <v>45</v>
      </c>
      <c r="C25" s="2">
        <v>287</v>
      </c>
      <c r="D25" s="2">
        <v>771.13</v>
      </c>
      <c r="E25" s="3">
        <f t="shared" si="0"/>
        <v>0.58641064638783269</v>
      </c>
    </row>
    <row r="26" spans="2:5" x14ac:dyDescent="0.25">
      <c r="B26" s="6" t="s">
        <v>3</v>
      </c>
      <c r="C26" s="2">
        <v>189</v>
      </c>
      <c r="D26" s="2">
        <v>801.98</v>
      </c>
      <c r="E26" s="3">
        <f t="shared" si="0"/>
        <v>0.60987072243346008</v>
      </c>
    </row>
    <row r="27" spans="2:5" x14ac:dyDescent="0.25">
      <c r="B27" s="6" t="s">
        <v>4</v>
      </c>
      <c r="C27" s="7">
        <v>176771</v>
      </c>
      <c r="D27" s="7">
        <v>569.97</v>
      </c>
      <c r="E27" s="83">
        <f t="shared" si="0"/>
        <v>0.43343726235741448</v>
      </c>
    </row>
    <row r="28" spans="2:5" x14ac:dyDescent="0.25">
      <c r="B28" s="6" t="s">
        <v>5</v>
      </c>
      <c r="C28" s="2">
        <v>60078</v>
      </c>
      <c r="D28" s="2">
        <v>489.35</v>
      </c>
      <c r="E28" s="3">
        <f t="shared" si="0"/>
        <v>0.37212927756653996</v>
      </c>
    </row>
    <row r="29" spans="2:5" x14ac:dyDescent="0.25">
      <c r="B29" s="6" t="s">
        <v>6</v>
      </c>
      <c r="C29" s="2">
        <v>96412</v>
      </c>
      <c r="D29" s="2">
        <v>597.08000000000004</v>
      </c>
      <c r="E29" s="3">
        <f t="shared" si="0"/>
        <v>0.45405323193916353</v>
      </c>
    </row>
    <row r="30" spans="2:5" x14ac:dyDescent="0.25">
      <c r="B30" s="6" t="s">
        <v>7</v>
      </c>
      <c r="C30" s="2">
        <v>20281</v>
      </c>
      <c r="D30" s="2">
        <v>679.97</v>
      </c>
      <c r="E30" s="3">
        <f t="shared" si="0"/>
        <v>0.51708745247148291</v>
      </c>
    </row>
    <row r="33" spans="2:4" ht="51.75" customHeight="1" x14ac:dyDescent="0.25">
      <c r="B33" s="93" t="str">
        <f>'starosna mirovina BMU'!B33:C33</f>
        <v>Prosječna mjesečna isplaćena netoplaća Republike Hrvatske za srpanj 2024. u eurima (EUR) (izvor: DZS)</v>
      </c>
      <c r="C33" s="93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E27" sqref="E27"/>
    </sheetView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4" t="s">
        <v>21</v>
      </c>
      <c r="C2" s="94"/>
      <c r="D2" s="94"/>
      <c r="E2" s="9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9</v>
      </c>
      <c r="C7" s="2">
        <v>0</v>
      </c>
      <c r="D7" s="12">
        <v>0</v>
      </c>
      <c r="E7" s="3">
        <f t="shared" ref="E7:E30" si="0">D7/$D$33</f>
        <v>0</v>
      </c>
    </row>
    <row r="8" spans="2:29" x14ac:dyDescent="0.25">
      <c r="B8" s="6" t="s">
        <v>1</v>
      </c>
      <c r="C8" s="2">
        <v>0</v>
      </c>
      <c r="D8" s="12">
        <v>0</v>
      </c>
      <c r="E8" s="3">
        <f t="shared" si="0"/>
        <v>0</v>
      </c>
    </row>
    <row r="9" spans="2:29" x14ac:dyDescent="0.25">
      <c r="B9" s="6" t="s">
        <v>2</v>
      </c>
      <c r="C9" s="2">
        <v>1</v>
      </c>
      <c r="D9" s="2">
        <v>542.75</v>
      </c>
      <c r="E9" s="3">
        <f t="shared" si="0"/>
        <v>0.41273764258555135</v>
      </c>
    </row>
    <row r="10" spans="2:29" x14ac:dyDescent="0.25">
      <c r="B10" s="6">
        <v>30</v>
      </c>
      <c r="C10" s="2">
        <v>0</v>
      </c>
      <c r="D10" s="1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455.91</v>
      </c>
      <c r="E11" s="3">
        <f t="shared" si="0"/>
        <v>0.34669961977186314</v>
      </c>
    </row>
    <row r="12" spans="2:29" x14ac:dyDescent="0.25">
      <c r="B12" s="6">
        <v>32</v>
      </c>
      <c r="C12" s="2">
        <v>46</v>
      </c>
      <c r="D12" s="2">
        <v>477.11</v>
      </c>
      <c r="E12" s="3">
        <f t="shared" si="0"/>
        <v>0.36282129277566538</v>
      </c>
    </row>
    <row r="13" spans="2:29" x14ac:dyDescent="0.25">
      <c r="B13" s="6">
        <v>33</v>
      </c>
      <c r="C13" s="2">
        <v>40</v>
      </c>
      <c r="D13" s="2">
        <v>476.5</v>
      </c>
      <c r="E13" s="3">
        <f t="shared" si="0"/>
        <v>0.3623574144486692</v>
      </c>
    </row>
    <row r="14" spans="2:29" x14ac:dyDescent="0.25">
      <c r="B14" s="6">
        <v>34</v>
      </c>
      <c r="C14" s="2">
        <v>21</v>
      </c>
      <c r="D14" s="2">
        <v>501.83</v>
      </c>
      <c r="E14" s="3">
        <f t="shared" si="0"/>
        <v>0.38161977186311785</v>
      </c>
    </row>
    <row r="15" spans="2:29" x14ac:dyDescent="0.25">
      <c r="B15" s="6">
        <v>35</v>
      </c>
      <c r="C15" s="2">
        <v>93</v>
      </c>
      <c r="D15" s="2">
        <v>584.03</v>
      </c>
      <c r="E15" s="3">
        <f t="shared" si="0"/>
        <v>0.44412927756653992</v>
      </c>
    </row>
    <row r="16" spans="2:29" x14ac:dyDescent="0.25">
      <c r="B16" s="6">
        <v>36</v>
      </c>
      <c r="C16" s="2">
        <v>57</v>
      </c>
      <c r="D16" s="2">
        <v>577.16999999999996</v>
      </c>
      <c r="E16" s="3">
        <f t="shared" si="0"/>
        <v>0.43891254752851711</v>
      </c>
    </row>
    <row r="17" spans="2:5" x14ac:dyDescent="0.25">
      <c r="B17" s="6">
        <v>37</v>
      </c>
      <c r="C17" s="2">
        <v>48</v>
      </c>
      <c r="D17" s="2">
        <v>588.5</v>
      </c>
      <c r="E17" s="3">
        <f t="shared" si="0"/>
        <v>0.44752851711026614</v>
      </c>
    </row>
    <row r="18" spans="2:5" x14ac:dyDescent="0.25">
      <c r="B18" s="6">
        <v>38</v>
      </c>
      <c r="C18" s="2">
        <v>26</v>
      </c>
      <c r="D18" s="2">
        <v>635.01</v>
      </c>
      <c r="E18" s="3">
        <f t="shared" si="0"/>
        <v>0.48289733840304183</v>
      </c>
    </row>
    <row r="19" spans="2:5" x14ac:dyDescent="0.25">
      <c r="B19" s="6">
        <v>39</v>
      </c>
      <c r="C19" s="2">
        <v>20</v>
      </c>
      <c r="D19" s="2">
        <v>649.01</v>
      </c>
      <c r="E19" s="3">
        <f t="shared" si="0"/>
        <v>0.49354372623574144</v>
      </c>
    </row>
    <row r="20" spans="2:5" x14ac:dyDescent="0.25">
      <c r="B20" s="6">
        <v>40</v>
      </c>
      <c r="C20" s="2">
        <v>10</v>
      </c>
      <c r="D20" s="2">
        <v>688.69</v>
      </c>
      <c r="E20" s="3">
        <f t="shared" si="0"/>
        <v>0.52371863117870732</v>
      </c>
    </row>
    <row r="21" spans="2:5" x14ac:dyDescent="0.25">
      <c r="B21" s="6">
        <v>41</v>
      </c>
      <c r="C21" s="2">
        <v>3</v>
      </c>
      <c r="D21" s="2">
        <v>721.04</v>
      </c>
      <c r="E21" s="3">
        <f t="shared" si="0"/>
        <v>0.548319391634981</v>
      </c>
    </row>
    <row r="22" spans="2:5" x14ac:dyDescent="0.25">
      <c r="B22" s="6">
        <v>42</v>
      </c>
      <c r="C22" s="2">
        <v>4</v>
      </c>
      <c r="D22" s="2">
        <v>714.2</v>
      </c>
      <c r="E22" s="3">
        <f t="shared" si="0"/>
        <v>0.54311787072243345</v>
      </c>
    </row>
    <row r="23" spans="2:5" x14ac:dyDescent="0.25">
      <c r="B23" s="6">
        <v>43</v>
      </c>
      <c r="C23" s="2">
        <v>2</v>
      </c>
      <c r="D23" s="2">
        <v>806.67</v>
      </c>
      <c r="E23" s="3">
        <f t="shared" si="0"/>
        <v>0.61343726235741447</v>
      </c>
    </row>
    <row r="24" spans="2:5" x14ac:dyDescent="0.25">
      <c r="B24" s="6">
        <v>44</v>
      </c>
      <c r="C24" s="2">
        <v>0</v>
      </c>
      <c r="D24" s="1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12">
        <v>0</v>
      </c>
      <c r="E25" s="3">
        <f t="shared" si="0"/>
        <v>0</v>
      </c>
    </row>
    <row r="26" spans="2:5" x14ac:dyDescent="0.25">
      <c r="B26" s="6" t="s">
        <v>3</v>
      </c>
      <c r="C26" s="2">
        <v>0</v>
      </c>
      <c r="D26" s="12">
        <v>0</v>
      </c>
      <c r="E26" s="3">
        <f t="shared" si="0"/>
        <v>0</v>
      </c>
    </row>
    <row r="27" spans="2:5" x14ac:dyDescent="0.25">
      <c r="B27" s="6" t="s">
        <v>4</v>
      </c>
      <c r="C27" s="7">
        <v>384</v>
      </c>
      <c r="D27" s="7">
        <v>563.77</v>
      </c>
      <c r="E27" s="83">
        <f t="shared" si="0"/>
        <v>0.42872243346007605</v>
      </c>
    </row>
    <row r="28" spans="2:5" x14ac:dyDescent="0.25">
      <c r="B28" s="6" t="s">
        <v>5</v>
      </c>
      <c r="C28" s="2">
        <v>121</v>
      </c>
      <c r="D28" s="2">
        <v>479.46</v>
      </c>
      <c r="E28" s="3">
        <f t="shared" si="0"/>
        <v>0.36460836501901139</v>
      </c>
    </row>
    <row r="29" spans="2:5" x14ac:dyDescent="0.25">
      <c r="B29" s="6" t="s">
        <v>6</v>
      </c>
      <c r="C29" s="2">
        <v>244</v>
      </c>
      <c r="D29" s="2">
        <v>594.07000000000005</v>
      </c>
      <c r="E29" s="3">
        <f t="shared" si="0"/>
        <v>0.45176425855513314</v>
      </c>
    </row>
    <row r="30" spans="2:5" x14ac:dyDescent="0.25">
      <c r="B30" s="6" t="s">
        <v>7</v>
      </c>
      <c r="C30" s="2">
        <v>19</v>
      </c>
      <c r="D30" s="2">
        <v>711.59</v>
      </c>
      <c r="E30" s="3">
        <f t="shared" si="0"/>
        <v>0.54113307984790882</v>
      </c>
    </row>
    <row r="33" spans="2:4" ht="48" customHeight="1" x14ac:dyDescent="0.25">
      <c r="B33" s="93" t="str">
        <f>'starosna mirovina BMU'!B33:C33</f>
        <v>Prosječna mjesečna isplaćena netoplaća Republike Hrvatske za srpanj 2024. u eurima (EUR) (izvor: DZS)</v>
      </c>
      <c r="C33" s="93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E27" sqref="E27"/>
    </sheetView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2" t="s">
        <v>14</v>
      </c>
      <c r="C2" s="92"/>
      <c r="D2" s="92"/>
      <c r="E2" s="9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9</v>
      </c>
      <c r="C7" s="2">
        <v>81562</v>
      </c>
      <c r="D7" s="12">
        <v>327.53098452710822</v>
      </c>
      <c r="E7" s="3">
        <f t="shared" ref="E7:E30" si="0">D7/$D$33</f>
        <v>0.24907299203582373</v>
      </c>
    </row>
    <row r="8" spans="2:29" x14ac:dyDescent="0.25">
      <c r="B8" s="6" t="s">
        <v>1</v>
      </c>
      <c r="C8" s="2">
        <v>61484</v>
      </c>
      <c r="D8" s="2">
        <v>407.69</v>
      </c>
      <c r="E8" s="3">
        <f t="shared" si="0"/>
        <v>0.31003041825095057</v>
      </c>
    </row>
    <row r="9" spans="2:29" x14ac:dyDescent="0.25">
      <c r="B9" s="6" t="s">
        <v>2</v>
      </c>
      <c r="C9" s="2">
        <v>65778</v>
      </c>
      <c r="D9" s="2">
        <v>512.87</v>
      </c>
      <c r="E9" s="3">
        <f t="shared" si="0"/>
        <v>0.39001520912547527</v>
      </c>
    </row>
    <row r="10" spans="2:29" x14ac:dyDescent="0.25">
      <c r="B10" s="6">
        <v>30</v>
      </c>
      <c r="C10" s="2">
        <v>41867</v>
      </c>
      <c r="D10" s="2">
        <v>551.41</v>
      </c>
      <c r="E10" s="3">
        <f t="shared" si="0"/>
        <v>0.41932319391634981</v>
      </c>
    </row>
    <row r="11" spans="2:29" x14ac:dyDescent="0.25">
      <c r="B11" s="6">
        <v>31</v>
      </c>
      <c r="C11" s="2">
        <v>25729</v>
      </c>
      <c r="D11" s="2">
        <v>564.51</v>
      </c>
      <c r="E11" s="3">
        <f t="shared" si="0"/>
        <v>0.42928517110266157</v>
      </c>
    </row>
    <row r="12" spans="2:29" x14ac:dyDescent="0.25">
      <c r="B12" s="6">
        <v>32</v>
      </c>
      <c r="C12" s="2">
        <v>25404</v>
      </c>
      <c r="D12" s="2">
        <v>570.52</v>
      </c>
      <c r="E12" s="3">
        <f t="shared" si="0"/>
        <v>0.43385551330798477</v>
      </c>
    </row>
    <row r="13" spans="2:29" x14ac:dyDescent="0.25">
      <c r="B13" s="6">
        <v>33</v>
      </c>
      <c r="C13" s="2">
        <v>22725</v>
      </c>
      <c r="D13" s="2">
        <v>590.92999999999995</v>
      </c>
      <c r="E13" s="3">
        <f t="shared" si="0"/>
        <v>0.4493764258555133</v>
      </c>
    </row>
    <row r="14" spans="2:29" x14ac:dyDescent="0.25">
      <c r="B14" s="6">
        <v>34</v>
      </c>
      <c r="C14" s="2">
        <v>18098</v>
      </c>
      <c r="D14" s="2">
        <v>614.29</v>
      </c>
      <c r="E14" s="3">
        <f t="shared" si="0"/>
        <v>0.46714068441064638</v>
      </c>
    </row>
    <row r="15" spans="2:29" x14ac:dyDescent="0.25">
      <c r="B15" s="6">
        <v>35</v>
      </c>
      <c r="C15" s="2">
        <v>73504</v>
      </c>
      <c r="D15" s="2">
        <v>655.53</v>
      </c>
      <c r="E15" s="3">
        <f t="shared" si="0"/>
        <v>0.49850190114068438</v>
      </c>
    </row>
    <row r="16" spans="2:29" x14ac:dyDescent="0.25">
      <c r="B16" s="6">
        <v>36</v>
      </c>
      <c r="C16" s="2">
        <v>33674</v>
      </c>
      <c r="D16" s="2">
        <v>656.19</v>
      </c>
      <c r="E16" s="3">
        <f t="shared" si="0"/>
        <v>0.49900380228136887</v>
      </c>
    </row>
    <row r="17" spans="2:5" x14ac:dyDescent="0.25">
      <c r="B17" s="6">
        <v>37</v>
      </c>
      <c r="C17" s="2">
        <v>31264</v>
      </c>
      <c r="D17" s="2">
        <v>676.55</v>
      </c>
      <c r="E17" s="3">
        <f t="shared" si="0"/>
        <v>0.51448669201520913</v>
      </c>
    </row>
    <row r="18" spans="2:5" x14ac:dyDescent="0.25">
      <c r="B18" s="6">
        <v>38</v>
      </c>
      <c r="C18" s="2">
        <v>29395</v>
      </c>
      <c r="D18" s="2">
        <v>705.39</v>
      </c>
      <c r="E18" s="3">
        <f t="shared" si="0"/>
        <v>0.53641825095057039</v>
      </c>
    </row>
    <row r="19" spans="2:5" x14ac:dyDescent="0.25">
      <c r="B19" s="6">
        <v>39</v>
      </c>
      <c r="C19" s="2">
        <v>25804</v>
      </c>
      <c r="D19" s="2">
        <v>747.01</v>
      </c>
      <c r="E19" s="3">
        <f t="shared" si="0"/>
        <v>0.56806844106463883</v>
      </c>
    </row>
    <row r="20" spans="2:5" x14ac:dyDescent="0.25">
      <c r="B20" s="6">
        <v>40</v>
      </c>
      <c r="C20" s="2">
        <v>38339</v>
      </c>
      <c r="D20" s="2">
        <v>804.07</v>
      </c>
      <c r="E20" s="3">
        <f t="shared" si="0"/>
        <v>0.61146007604562747</v>
      </c>
    </row>
    <row r="21" spans="2:5" x14ac:dyDescent="0.25">
      <c r="B21" s="6">
        <v>41</v>
      </c>
      <c r="C21" s="2">
        <v>43747</v>
      </c>
      <c r="D21" s="2">
        <v>747.1</v>
      </c>
      <c r="E21" s="3">
        <f t="shared" si="0"/>
        <v>0.5681368821292776</v>
      </c>
    </row>
    <row r="22" spans="2:5" x14ac:dyDescent="0.25">
      <c r="B22" s="6">
        <v>42</v>
      </c>
      <c r="C22" s="2">
        <v>23642</v>
      </c>
      <c r="D22" s="2">
        <v>792.3</v>
      </c>
      <c r="E22" s="3">
        <f t="shared" si="0"/>
        <v>0.60250950570342199</v>
      </c>
    </row>
    <row r="23" spans="2:5" x14ac:dyDescent="0.25">
      <c r="B23" s="6">
        <v>43</v>
      </c>
      <c r="C23" s="2">
        <v>17027</v>
      </c>
      <c r="D23" s="2">
        <v>827.32</v>
      </c>
      <c r="E23" s="3">
        <f t="shared" si="0"/>
        <v>0.62914068441064641</v>
      </c>
    </row>
    <row r="24" spans="2:5" x14ac:dyDescent="0.25">
      <c r="B24" s="6">
        <v>44</v>
      </c>
      <c r="C24" s="2">
        <v>12677</v>
      </c>
      <c r="D24" s="2">
        <v>863.71</v>
      </c>
      <c r="E24" s="3">
        <f t="shared" si="0"/>
        <v>0.65681368821292774</v>
      </c>
    </row>
    <row r="25" spans="2:5" x14ac:dyDescent="0.25">
      <c r="B25" s="6">
        <v>45</v>
      </c>
      <c r="C25" s="2">
        <v>10380</v>
      </c>
      <c r="D25" s="2">
        <v>886.77</v>
      </c>
      <c r="E25" s="3">
        <f t="shared" si="0"/>
        <v>0.67434980988593152</v>
      </c>
    </row>
    <row r="26" spans="2:5" x14ac:dyDescent="0.25">
      <c r="B26" s="6" t="s">
        <v>3</v>
      </c>
      <c r="C26" s="2">
        <v>16874</v>
      </c>
      <c r="D26" s="2">
        <v>991.56</v>
      </c>
      <c r="E26" s="3">
        <f t="shared" si="0"/>
        <v>0.75403802281368815</v>
      </c>
    </row>
    <row r="27" spans="2:5" x14ac:dyDescent="0.25">
      <c r="B27" s="6" t="s">
        <v>4</v>
      </c>
      <c r="C27" s="7">
        <v>698974</v>
      </c>
      <c r="D27" s="7">
        <v>610.64</v>
      </c>
      <c r="E27" s="83">
        <f t="shared" si="0"/>
        <v>0.46436501901140681</v>
      </c>
    </row>
    <row r="28" spans="2:5" x14ac:dyDescent="0.25">
      <c r="B28" s="6" t="s">
        <v>5</v>
      </c>
      <c r="C28" s="2">
        <v>342647</v>
      </c>
      <c r="D28" s="2">
        <v>473.27</v>
      </c>
      <c r="E28" s="3">
        <f t="shared" si="0"/>
        <v>0.35990114068441065</v>
      </c>
    </row>
    <row r="29" spans="2:5" x14ac:dyDescent="0.25">
      <c r="B29" s="6" t="s">
        <v>6</v>
      </c>
      <c r="C29" s="2">
        <v>193641</v>
      </c>
      <c r="D29" s="2">
        <v>678.8</v>
      </c>
      <c r="E29" s="3">
        <f t="shared" si="0"/>
        <v>0.51619771863117869</v>
      </c>
    </row>
    <row r="30" spans="2:5" x14ac:dyDescent="0.25">
      <c r="B30" s="6" t="s">
        <v>7</v>
      </c>
      <c r="C30" s="2">
        <v>162686</v>
      </c>
      <c r="D30" s="2">
        <v>818.84</v>
      </c>
      <c r="E30" s="3">
        <f t="shared" si="0"/>
        <v>0.62269201520912554</v>
      </c>
    </row>
    <row r="33" spans="2:4" ht="45.75" customHeight="1" x14ac:dyDescent="0.25">
      <c r="B33" s="93" t="str">
        <f>'starosna mirovina BMU'!B33:C33</f>
        <v>Prosječna mjesečna isplaćena netoplaća Republike Hrvatske za srpanj 2024. u eurima (EUR) (izvor: DZS)</v>
      </c>
      <c r="C33" s="93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E27" sqref="E27"/>
    </sheetView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9" t="s">
        <v>15</v>
      </c>
      <c r="C2" s="99"/>
      <c r="D2" s="99"/>
      <c r="E2" s="9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kolovoz 2024. (isplata u rujnu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srpanj 2024.</v>
      </c>
    </row>
    <row r="7" spans="2:29" x14ac:dyDescent="0.25">
      <c r="B7" s="6" t="s">
        <v>9</v>
      </c>
      <c r="C7" s="2">
        <v>34851</v>
      </c>
      <c r="D7" s="12">
        <v>343.98180224383805</v>
      </c>
      <c r="E7" s="3">
        <f t="shared" ref="E7:E30" si="0">D7/$D$33</f>
        <v>0.26158311957706315</v>
      </c>
    </row>
    <row r="8" spans="2:29" x14ac:dyDescent="0.25">
      <c r="B8" s="6" t="s">
        <v>1</v>
      </c>
      <c r="C8" s="2">
        <v>17721</v>
      </c>
      <c r="D8" s="2">
        <v>416.42</v>
      </c>
      <c r="E8" s="3">
        <f t="shared" si="0"/>
        <v>0.31666920152091255</v>
      </c>
      <c r="I8" s="1"/>
    </row>
    <row r="9" spans="2:29" x14ac:dyDescent="0.25">
      <c r="B9" s="6" t="s">
        <v>2</v>
      </c>
      <c r="C9" s="2">
        <v>17770</v>
      </c>
      <c r="D9" s="2">
        <v>465.43</v>
      </c>
      <c r="E9" s="3">
        <f t="shared" si="0"/>
        <v>0.35393916349809884</v>
      </c>
    </row>
    <row r="10" spans="2:29" x14ac:dyDescent="0.25">
      <c r="B10" s="6">
        <v>30</v>
      </c>
      <c r="C10" s="2">
        <v>3028</v>
      </c>
      <c r="D10" s="2">
        <v>499.03</v>
      </c>
      <c r="E10" s="3">
        <f t="shared" si="0"/>
        <v>0.37949049429657794</v>
      </c>
    </row>
    <row r="11" spans="2:29" x14ac:dyDescent="0.25">
      <c r="B11" s="6">
        <v>31</v>
      </c>
      <c r="C11" s="2">
        <v>2487</v>
      </c>
      <c r="D11" s="2">
        <v>505.69</v>
      </c>
      <c r="E11" s="3">
        <f t="shared" si="0"/>
        <v>0.3845551330798479</v>
      </c>
    </row>
    <row r="12" spans="2:29" x14ac:dyDescent="0.25">
      <c r="B12" s="6">
        <v>32</v>
      </c>
      <c r="C12" s="2">
        <v>2179</v>
      </c>
      <c r="D12" s="2">
        <v>519.15</v>
      </c>
      <c r="E12" s="3">
        <f t="shared" si="0"/>
        <v>0.39479087452471479</v>
      </c>
    </row>
    <row r="13" spans="2:29" x14ac:dyDescent="0.25">
      <c r="B13" s="6">
        <v>33</v>
      </c>
      <c r="C13" s="2">
        <v>1927</v>
      </c>
      <c r="D13" s="2">
        <v>530.92999999999995</v>
      </c>
      <c r="E13" s="3">
        <f t="shared" si="0"/>
        <v>0.40374904942965778</v>
      </c>
    </row>
    <row r="14" spans="2:29" x14ac:dyDescent="0.25">
      <c r="B14" s="6">
        <v>34</v>
      </c>
      <c r="C14" s="2">
        <v>1618</v>
      </c>
      <c r="D14" s="2">
        <v>545.17999999999995</v>
      </c>
      <c r="E14" s="3">
        <f t="shared" si="0"/>
        <v>0.41458555133079844</v>
      </c>
    </row>
    <row r="15" spans="2:29" x14ac:dyDescent="0.25">
      <c r="B15" s="6">
        <v>35</v>
      </c>
      <c r="C15" s="2">
        <v>1304</v>
      </c>
      <c r="D15" s="2">
        <v>548.1</v>
      </c>
      <c r="E15" s="3">
        <f t="shared" si="0"/>
        <v>0.41680608365019012</v>
      </c>
    </row>
    <row r="16" spans="2:29" x14ac:dyDescent="0.25">
      <c r="B16" s="6">
        <v>36</v>
      </c>
      <c r="C16" s="2">
        <v>1061</v>
      </c>
      <c r="D16" s="2">
        <v>559.94000000000005</v>
      </c>
      <c r="E16" s="3">
        <f t="shared" si="0"/>
        <v>0.425809885931559</v>
      </c>
    </row>
    <row r="17" spans="2:5" x14ac:dyDescent="0.25">
      <c r="B17" s="6">
        <v>37</v>
      </c>
      <c r="C17" s="2">
        <v>744</v>
      </c>
      <c r="D17" s="2">
        <v>577.02</v>
      </c>
      <c r="E17" s="3">
        <f t="shared" si="0"/>
        <v>0.43879847908745245</v>
      </c>
    </row>
    <row r="18" spans="2:5" x14ac:dyDescent="0.25">
      <c r="B18" s="6">
        <v>38</v>
      </c>
      <c r="C18" s="2">
        <v>588</v>
      </c>
      <c r="D18" s="2">
        <v>582.72</v>
      </c>
      <c r="E18" s="3">
        <f t="shared" si="0"/>
        <v>0.44313307984790878</v>
      </c>
    </row>
    <row r="19" spans="2:5" x14ac:dyDescent="0.25">
      <c r="B19" s="6">
        <v>39</v>
      </c>
      <c r="C19" s="2">
        <v>381</v>
      </c>
      <c r="D19" s="2">
        <v>588.01</v>
      </c>
      <c r="E19" s="3">
        <f t="shared" si="0"/>
        <v>0.44715589353612167</v>
      </c>
    </row>
    <row r="20" spans="2:5" x14ac:dyDescent="0.25">
      <c r="B20" s="6">
        <v>40</v>
      </c>
      <c r="C20" s="2">
        <v>244</v>
      </c>
      <c r="D20" s="2">
        <v>603.82000000000005</v>
      </c>
      <c r="E20" s="3">
        <f t="shared" si="0"/>
        <v>0.45917870722433463</v>
      </c>
    </row>
    <row r="21" spans="2:5" x14ac:dyDescent="0.25">
      <c r="B21" s="6">
        <v>41</v>
      </c>
      <c r="C21" s="2">
        <v>131</v>
      </c>
      <c r="D21" s="2">
        <v>604.41999999999996</v>
      </c>
      <c r="E21" s="3">
        <f t="shared" si="0"/>
        <v>0.45963498098859312</v>
      </c>
    </row>
    <row r="22" spans="2:5" x14ac:dyDescent="0.25">
      <c r="B22" s="6">
        <v>42</v>
      </c>
      <c r="C22" s="2">
        <v>69</v>
      </c>
      <c r="D22" s="2">
        <v>644.83000000000004</v>
      </c>
      <c r="E22" s="3">
        <f t="shared" si="0"/>
        <v>0.49036501901140689</v>
      </c>
    </row>
    <row r="23" spans="2:5" x14ac:dyDescent="0.25">
      <c r="B23" s="6">
        <v>43</v>
      </c>
      <c r="C23" s="2">
        <v>51</v>
      </c>
      <c r="D23" s="2">
        <v>698.29</v>
      </c>
      <c r="E23" s="3">
        <f t="shared" si="0"/>
        <v>0.53101901140684404</v>
      </c>
    </row>
    <row r="24" spans="2:5" x14ac:dyDescent="0.25">
      <c r="B24" s="6">
        <v>44</v>
      </c>
      <c r="C24" s="2">
        <v>31</v>
      </c>
      <c r="D24" s="2">
        <v>659.49</v>
      </c>
      <c r="E24" s="3">
        <f t="shared" si="0"/>
        <v>0.50151330798479088</v>
      </c>
    </row>
    <row r="25" spans="2:5" x14ac:dyDescent="0.25">
      <c r="B25" s="6">
        <v>45</v>
      </c>
      <c r="C25" s="2">
        <v>24</v>
      </c>
      <c r="D25" s="2">
        <v>716.28</v>
      </c>
      <c r="E25" s="3">
        <f t="shared" si="0"/>
        <v>0.5446996197718631</v>
      </c>
    </row>
    <row r="26" spans="2:5" x14ac:dyDescent="0.25">
      <c r="B26" s="6" t="s">
        <v>3</v>
      </c>
      <c r="C26" s="2">
        <v>33</v>
      </c>
      <c r="D26" s="2">
        <v>761.29</v>
      </c>
      <c r="E26" s="3">
        <f t="shared" si="0"/>
        <v>0.57892775665399232</v>
      </c>
    </row>
    <row r="27" spans="2:5" x14ac:dyDescent="0.25">
      <c r="B27" s="6" t="s">
        <v>4</v>
      </c>
      <c r="C27" s="7">
        <v>86242</v>
      </c>
      <c r="D27" s="70">
        <v>418.79</v>
      </c>
      <c r="E27" s="83">
        <f t="shared" si="0"/>
        <v>0.31847148288973387</v>
      </c>
    </row>
    <row r="28" spans="2:5" x14ac:dyDescent="0.25">
      <c r="B28" s="6" t="s">
        <v>5</v>
      </c>
      <c r="C28" s="2">
        <v>81581</v>
      </c>
      <c r="D28" s="2">
        <v>409.94</v>
      </c>
      <c r="E28" s="3">
        <f t="shared" si="0"/>
        <v>0.31174144486692013</v>
      </c>
    </row>
    <row r="29" spans="2:5" x14ac:dyDescent="0.25">
      <c r="B29" s="6" t="s">
        <v>6</v>
      </c>
      <c r="C29" s="2">
        <v>4078</v>
      </c>
      <c r="D29" s="2">
        <v>565.17999999999995</v>
      </c>
      <c r="E29" s="3">
        <f t="shared" si="0"/>
        <v>0.42979467680608363</v>
      </c>
    </row>
    <row r="30" spans="2:5" x14ac:dyDescent="0.25">
      <c r="B30" s="6" t="s">
        <v>7</v>
      </c>
      <c r="C30" s="2">
        <v>583</v>
      </c>
      <c r="D30" s="2">
        <v>633.57000000000005</v>
      </c>
      <c r="E30" s="3">
        <f t="shared" si="0"/>
        <v>0.48180228136882131</v>
      </c>
    </row>
    <row r="33" spans="2:4" ht="46.5" customHeight="1" x14ac:dyDescent="0.25">
      <c r="B33" s="93" t="str">
        <f>'starosna mirovina BMU'!B33:C33</f>
        <v>Prosječna mjesečna isplaćena netoplaća Republike Hrvatske za srpanj 2024. u eurima (EUR) (izvor: DZS)</v>
      </c>
      <c r="C33" s="93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2024-09-19T13:04:03Z</cp:lastPrinted>
  <dcterms:created xsi:type="dcterms:W3CDTF">2023-10-03T11:00:22Z</dcterms:created>
  <dcterms:modified xsi:type="dcterms:W3CDTF">2024-09-19T13:04:16Z</dcterms:modified>
</cp:coreProperties>
</file>