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5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1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<sst xmlns="http://schemas.openxmlformats.org/spreadsheetml/2006/main" count="139" uniqueCount="63">
  <si>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</si>
  <si>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</si>
  <si>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</si>
  <si>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</si>
  <si>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</si>
  <si>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</si>
  <si>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</si>
  <si>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</si>
  <si>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</si>
  <si>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</si>
  <si>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</si>
  <si>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</si>
  <si>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</si>
  <si>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</si>
  <si>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</si>
  <si>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</si>
  <si>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</si>
  <si>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</si>
  <si>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</si>
  <si>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</si>
  <si>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</si>
  <si>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</si>
  <si>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</si>
  <si>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</si>
  <si>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</si>
  <si>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</si>
  <si>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</si>
  <si>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</si>
  <si>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</si>
  <si>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</si>
  <si>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</si>
  <si>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</si>
  <si>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</si>
  <si>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</si>
  <si>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</si>
  <si>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</si>
  <si>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</si>
  <si>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</si>
  <si>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</si>
  <si>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</si>
  <si>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</si>
  <si>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</si>
  <si>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</si>
  <si>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</si>
  <si>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</si>
  <si>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</si>
  <si>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</si>
  <si>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</si>
  <si>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</si>
  <si>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Od srpnja 2025. na snagu je stupio Zakon o mirovinskom osiguranju (NN 96/25).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</si>
  <si>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</si>
  <si>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</si>
  <si>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</si>
  <si>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</si>
  <si>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PREGLED OSNOVNIH PODATAKA O STANJU U SUSTAVU MIROVINSKOG OSIGURANJA
 za kolovoz 2025. (isplata u rujnu 2025.)</t>
  </si>
  <si>
    <t>* U 2025. godini prosječna netoplaća u RH dostupna je za srpanj 2025.</t>
  </si>
  <si>
    <t>Udio u prosječnoj netoplaći za srpanj 2025.</t>
  </si>
  <si>
    <t>Prosječna mjesečna isplaćena netoplaća Republike Hrvatske zaposlenih u pravnim osobama za srpanj 2025. u eurima (EUR) (izvor: DZS)</t>
  </si>
  <si>
    <r>
      <t xml:space="preserve">448,66
</t>
    </r>
    <r>
      <rPr>
        <sz val="12"/>
        <color rgb="FFFF0000"/>
        <rFont val="Calibri"/>
        <family val="2"/>
        <charset val="238"/>
        <scheme val="minor"/>
      </rPr>
      <t>(298,40)</t>
    </r>
  </si>
  <si>
    <t>za kolovoz 2025. (isplata u rujnu 2025.)</t>
  </si>
  <si>
    <t>udio u prosječnoj netoplaći za srpanj 2025.</t>
  </si>
  <si>
    <t>Prosječna mjesečna isplaćena netoplaća Republike Hrvatske za srpanj 2025. u eurima (EUR) (izvor: DZS)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</si>
  <si>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**Za 2025. posljednji je dostupni podatak o ostvarenim rashodima za mirovine i mirovinska primanja (privremeni)  za srpanj 2025., dok su planirani rashodi za razdoblje I.-XII.2025. u visini od 8.831.900.000 eura (tekući plan Hrvatskog zavoda za mirovinsko osiguranje za 2025. godinu).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</si>
</sst>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2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65" fontId="19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0" fillId="0" borderId="0" xfId="1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kolovoz</a:t>
          </a:r>
          <a:r>
            <a:rPr lang="hr-HR" sz="1800" i="1">
              <a:solidFill>
                <a:srgbClr val="FFFF00"/>
              </a:solidFill>
            </a:rPr>
            <a:t> 2025.</a:t>
          </a:r>
        </a:p>
        <a:p>
          <a:pPr algn="ctr"/>
          <a:r>
            <a:rPr lang="hr-HR" sz="2400" b="1"/>
            <a:t>1.229.284</a:t>
          </a:r>
          <a:r>
            <a:rPr lang="hr-HR" sz="2400"/>
            <a:t> </a:t>
          </a:r>
          <a:r>
            <a:rPr lang="hr-HR" sz="1800"/>
            <a:t>(608,22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kolovoz</a:t>
          </a:r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 2025. 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192.231</a:t>
          </a:r>
          <a:r>
            <a:rPr lang="hr-HR" sz="1800" baseline="0">
              <a:solidFill>
                <a:schemeClr val="bg1"/>
              </a:solidFill>
            </a:rPr>
            <a:t> (187,39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kolovoz 2025.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1.037.053</a:t>
          </a:r>
          <a:r>
            <a:rPr lang="hr-HR" sz="1800"/>
            <a:t> </a:t>
          </a:r>
          <a:r>
            <a:rPr lang="hr-HR" sz="1800" b="1"/>
            <a:t>(686,22 eura  </a:t>
          </a:r>
          <a:r>
            <a:rPr lang="hr-HR" sz="1800" b="1">
              <a:solidFill>
                <a:schemeClr val="bg1"/>
              </a:solidFill>
            </a:rPr>
            <a:t>47,8%)</a:t>
          </a:r>
        </a:p>
      </xdr:txBody>
    </xdr:sp>
    <xdr:clientData/>
  </xdr:twoCellAnchor>
  <xdr:twoCellAnchor editAs="oneCell">
    <xdr:from>
      <xdr:col>0</xdr:col>
      <xdr:colOff>0</xdr:colOff>
      <xdr:row>103</xdr:row>
      <xdr:rowOff>1</xdr:rowOff>
    </xdr:from>
    <xdr:to>
      <xdr:col>3</xdr:col>
      <xdr:colOff>923925</xdr:colOff>
      <xdr:row>121</xdr:row>
      <xdr:rowOff>180975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041476"/>
          <a:ext cx="6838950" cy="3609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85725</xdr:rowOff>
    </xdr:from>
    <xdr:to>
      <xdr:col>3</xdr:col>
      <xdr:colOff>923925</xdr:colOff>
      <xdr:row>93</xdr:row>
      <xdr:rowOff>180974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31025"/>
          <a:ext cx="6838950" cy="4667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57150</xdr:rowOff>
    </xdr:from>
    <xdr:to>
      <xdr:col>3</xdr:col>
      <xdr:colOff>933450</xdr:colOff>
      <xdr:row>43</xdr:row>
      <xdr:rowOff>142874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91575"/>
          <a:ext cx="6848475" cy="41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topLeftCell="A67" zoomScaleNormal="100" workbookViewId="0">
      <selection activeCell="F91" sqref="F91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1" t="s">
        <v>54</v>
      </c>
      <c r="B3" s="91"/>
      <c r="C3" s="91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9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3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3" t="s">
        <v>40</v>
      </c>
      <c r="B47" s="93"/>
      <c r="C47" s="93"/>
      <c r="D47" s="93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407394</v>
      </c>
      <c r="C49" s="51">
        <v>696.78</v>
      </c>
      <c r="D49" s="73">
        <f>C49/$C$68</f>
        <v>0.48488517745302712</v>
      </c>
      <c r="E49" s="86"/>
      <c r="K49" s="13" t="s">
        <v>43</v>
      </c>
    </row>
    <row r="50" spans="1:12" ht="20.25" customHeight="1" x14ac:dyDescent="0.25">
      <c r="A50" s="30" t="s">
        <v>50</v>
      </c>
      <c r="B50" s="50">
        <v>55339</v>
      </c>
      <c r="C50" s="51">
        <v>779.38</v>
      </c>
      <c r="D50" s="73">
        <f t="shared" ref="D50:D65" si="0">C50/$C$68</f>
        <v>0.54236604036186498</v>
      </c>
      <c r="E50" s="86"/>
    </row>
    <row r="51" spans="1:12" ht="20.25" customHeight="1" x14ac:dyDescent="0.25">
      <c r="A51" s="30" t="s">
        <v>35</v>
      </c>
      <c r="B51" s="50">
        <v>62894</v>
      </c>
      <c r="C51" s="51">
        <v>583.76</v>
      </c>
      <c r="D51" s="73">
        <f t="shared" si="0"/>
        <v>0.40623521224773834</v>
      </c>
      <c r="E51" s="86"/>
    </row>
    <row r="52" spans="1:12" ht="18" customHeight="1" x14ac:dyDescent="0.25">
      <c r="A52" s="28" t="s">
        <v>34</v>
      </c>
      <c r="B52" s="52">
        <v>525627</v>
      </c>
      <c r="C52" s="53">
        <v>691.96</v>
      </c>
      <c r="D52" s="74">
        <f t="shared" si="0"/>
        <v>0.48153096729297151</v>
      </c>
      <c r="E52" s="86"/>
    </row>
    <row r="53" spans="1:12" ht="21" customHeight="1" x14ac:dyDescent="0.25">
      <c r="A53" s="27" t="s">
        <v>33</v>
      </c>
      <c r="B53" s="50">
        <v>177413</v>
      </c>
      <c r="C53" s="51">
        <v>630.62</v>
      </c>
      <c r="D53" s="73">
        <f t="shared" si="0"/>
        <v>0.43884481558803062</v>
      </c>
      <c r="E53" s="86"/>
    </row>
    <row r="54" spans="1:12" ht="21" customHeight="1" x14ac:dyDescent="0.25">
      <c r="A54" s="29" t="s">
        <v>51</v>
      </c>
      <c r="B54" s="50">
        <v>382</v>
      </c>
      <c r="C54" s="51">
        <v>623.84</v>
      </c>
      <c r="D54" s="73">
        <f t="shared" si="0"/>
        <v>0.4341266527487822</v>
      </c>
      <c r="E54" s="86"/>
    </row>
    <row r="55" spans="1:12" ht="18" customHeight="1" x14ac:dyDescent="0.25">
      <c r="A55" s="28" t="s">
        <v>32</v>
      </c>
      <c r="B55" s="52">
        <v>703422</v>
      </c>
      <c r="C55" s="53">
        <v>676.45</v>
      </c>
      <c r="D55" s="74">
        <f t="shared" si="0"/>
        <v>0.47073764787752265</v>
      </c>
      <c r="E55" s="86"/>
    </row>
    <row r="56" spans="1:12" ht="19.5" customHeight="1" x14ac:dyDescent="0.25">
      <c r="A56" s="27" t="s">
        <v>31</v>
      </c>
      <c r="B56" s="50">
        <v>82635</v>
      </c>
      <c r="C56" s="51">
        <v>464.59</v>
      </c>
      <c r="D56" s="73">
        <f t="shared" si="0"/>
        <v>0.32330549756437021</v>
      </c>
      <c r="E56" s="86"/>
    </row>
    <row r="57" spans="1:12" ht="19.5" customHeight="1" x14ac:dyDescent="0.25">
      <c r="A57" s="27" t="s">
        <v>30</v>
      </c>
      <c r="B57" s="50">
        <v>154912</v>
      </c>
      <c r="C57" s="51">
        <v>530.05999999999995</v>
      </c>
      <c r="D57" s="73">
        <f t="shared" si="0"/>
        <v>0.36886569241475292</v>
      </c>
      <c r="E57" s="86"/>
    </row>
    <row r="58" spans="1:12" ht="18.75" x14ac:dyDescent="0.25">
      <c r="A58" s="26" t="s">
        <v>29</v>
      </c>
      <c r="B58" s="54">
        <v>940969</v>
      </c>
      <c r="C58" s="55">
        <v>633.75</v>
      </c>
      <c r="D58" s="75">
        <f t="shared" si="0"/>
        <v>0.4410229645093946</v>
      </c>
    </row>
    <row r="59" spans="1:12" ht="19.5" customHeight="1" x14ac:dyDescent="0.25">
      <c r="A59" s="25" t="s">
        <v>28</v>
      </c>
      <c r="B59" s="56">
        <v>16210</v>
      </c>
      <c r="C59" s="57">
        <v>883.61</v>
      </c>
      <c r="D59" s="75">
        <f t="shared" si="0"/>
        <v>0.61489909533750875</v>
      </c>
      <c r="L59" s="48"/>
    </row>
    <row r="60" spans="1:12" ht="19.5" customHeight="1" x14ac:dyDescent="0.25">
      <c r="A60" s="25" t="s">
        <v>27</v>
      </c>
      <c r="B60" s="56">
        <v>72220</v>
      </c>
      <c r="C60" s="57">
        <v>1320.28</v>
      </c>
      <c r="D60" s="75">
        <f t="shared" si="0"/>
        <v>0.91877522616562279</v>
      </c>
    </row>
    <row r="61" spans="1:12" ht="19.5" customHeight="1" x14ac:dyDescent="0.25">
      <c r="A61" s="25" t="s">
        <v>26</v>
      </c>
      <c r="B61" s="56">
        <v>7654</v>
      </c>
      <c r="C61" s="57">
        <v>736.82</v>
      </c>
      <c r="D61" s="75">
        <f t="shared" si="0"/>
        <v>0.51274878218510789</v>
      </c>
    </row>
    <row r="62" spans="1:12" ht="19.5" customHeight="1" x14ac:dyDescent="0.3">
      <c r="A62" s="24" t="s">
        <v>25</v>
      </c>
      <c r="B62" s="58">
        <v>1037053</v>
      </c>
      <c r="C62" s="59">
        <v>686.22</v>
      </c>
      <c r="D62" s="76">
        <f t="shared" si="0"/>
        <v>0.47753653444676414</v>
      </c>
    </row>
    <row r="63" spans="1:12" ht="18.75" customHeight="1" x14ac:dyDescent="0.25">
      <c r="A63" s="23" t="s">
        <v>24</v>
      </c>
      <c r="B63" s="60">
        <v>24787</v>
      </c>
      <c r="C63" s="61">
        <v>842.45</v>
      </c>
      <c r="D63" s="73">
        <f t="shared" si="0"/>
        <v>0.5862560890744607</v>
      </c>
    </row>
    <row r="64" spans="1:12" ht="18.75" customHeight="1" x14ac:dyDescent="0.25">
      <c r="A64" s="23" t="s">
        <v>23</v>
      </c>
      <c r="B64" s="60">
        <v>109333</v>
      </c>
      <c r="C64" s="61">
        <v>705.13</v>
      </c>
      <c r="D64" s="73">
        <f t="shared" si="0"/>
        <v>0.49069589422407794</v>
      </c>
    </row>
    <row r="65" spans="1:17" ht="29.25" customHeight="1" x14ac:dyDescent="0.25">
      <c r="A65" s="23" t="s">
        <v>22</v>
      </c>
      <c r="B65" s="62">
        <v>97321</v>
      </c>
      <c r="C65" s="64">
        <v>998.35</v>
      </c>
      <c r="D65" s="79">
        <f t="shared" si="0"/>
        <v>0.69474599860821151</v>
      </c>
      <c r="K65" s="81"/>
    </row>
    <row r="66" spans="1:17" ht="30.75" customHeight="1" x14ac:dyDescent="0.25">
      <c r="A66" s="22" t="s">
        <v>21</v>
      </c>
      <c r="B66" s="62">
        <v>275426</v>
      </c>
      <c r="C66" s="63" t="s">
        <v>58</v>
      </c>
      <c r="D66" s="82">
        <v>0.312</v>
      </c>
      <c r="E66" s="69"/>
      <c r="F66" s="87"/>
      <c r="G66" s="88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2" t="s">
        <v>57</v>
      </c>
      <c r="B68" s="92"/>
      <c r="C68" s="77">
        <v>1437</v>
      </c>
      <c r="F68" s="13"/>
      <c r="K68" s="12"/>
      <c r="M68" s="11"/>
      <c r="N68" s="11"/>
      <c r="O68" s="11"/>
      <c r="P68" s="11"/>
      <c r="Q68" s="11"/>
    </row>
    <row r="69" spans="1:17" x14ac:dyDescent="0.25">
      <c r="A69" s="11" t="s">
        <v>49</v>
      </c>
    </row>
    <row r="95" spans="1:6" x14ac:dyDescent="0.25">
      <c r="A95" s="17" t="s">
        <v>19</v>
      </c>
      <c r="B95" s="16"/>
      <c r="C95"/>
      <c r="D95"/>
      <c r="E95"/>
      <c r="F95"/>
    </row>
    <row r="96" spans="1:6" ht="12" customHeight="1" x14ac:dyDescent="0.25">
      <c r="A96" s="17" t="s">
        <v>18</v>
      </c>
      <c r="B96" s="16"/>
      <c r="C96" s="16"/>
      <c r="D96" s="16"/>
      <c r="E96" s="16"/>
      <c r="F96" s="16"/>
    </row>
    <row r="97" spans="1:12" ht="5.25" customHeight="1" x14ac:dyDescent="0.25"/>
    <row r="98" spans="1:12" ht="15" customHeight="1" x14ac:dyDescent="0.25">
      <c r="A98" s="94" t="s">
        <v>41</v>
      </c>
      <c r="B98" s="94"/>
      <c r="C98" s="94"/>
      <c r="D98" s="94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94"/>
      <c r="B99" s="94"/>
      <c r="C99" s="94"/>
      <c r="D99" s="94"/>
      <c r="E99" s="15"/>
      <c r="F99" s="15"/>
      <c r="G99" s="15"/>
      <c r="H99" s="15"/>
      <c r="I99" s="15"/>
      <c r="J99" s="15"/>
      <c r="K99" s="15"/>
      <c r="L99" s="15"/>
    </row>
    <row r="100" spans="1:12" ht="11.25" customHeight="1" x14ac:dyDescent="0.25">
      <c r="A100" s="94"/>
      <c r="B100" s="94"/>
      <c r="C100" s="94"/>
      <c r="D100" s="94"/>
    </row>
    <row r="101" spans="1:12" ht="67.5" customHeight="1" x14ac:dyDescent="0.25">
      <c r="A101" s="94" t="s">
        <v>42</v>
      </c>
      <c r="B101" s="94"/>
      <c r="C101" s="94"/>
      <c r="D101" s="94"/>
    </row>
    <row r="102" spans="1:12" ht="59.25" customHeight="1" x14ac:dyDescent="0.25">
      <c r="A102" s="95" t="s">
        <v>62</v>
      </c>
      <c r="B102" s="95"/>
      <c r="C102" s="95"/>
      <c r="D102" s="95"/>
    </row>
    <row r="103" spans="1:12" x14ac:dyDescent="0.25">
      <c r="A103" s="95"/>
      <c r="B103" s="95"/>
      <c r="C103" s="95"/>
      <c r="D103" s="95"/>
    </row>
    <row r="117" spans="1:11" ht="15" customHeight="1" x14ac:dyDescent="0.25">
      <c r="A117" s="90"/>
      <c r="B117" s="90"/>
      <c r="C117" s="90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90"/>
      <c r="B118" s="90"/>
      <c r="C118" s="90"/>
    </row>
  </sheetData>
  <mergeCells count="7">
    <mergeCell ref="A117:C118"/>
    <mergeCell ref="A3:C3"/>
    <mergeCell ref="A68:B68"/>
    <mergeCell ref="A47:D47"/>
    <mergeCell ref="A101:D101"/>
    <mergeCell ref="A98:D100"/>
    <mergeCell ref="A102:D103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topLeftCell="A5"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6" t="s">
        <v>12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59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60</v>
      </c>
      <c r="R6" s="66"/>
    </row>
    <row r="7" spans="2:29" x14ac:dyDescent="0.25">
      <c r="B7" s="5" t="s">
        <v>9</v>
      </c>
      <c r="C7" s="2">
        <v>58989</v>
      </c>
      <c r="D7" s="10">
        <v>333.59084693756466</v>
      </c>
      <c r="E7" s="3">
        <f t="shared" ref="E7:E30" si="0">D7/$D$33</f>
        <v>0.23214394358911947</v>
      </c>
    </row>
    <row r="8" spans="2:29" x14ac:dyDescent="0.25">
      <c r="B8" s="5" t="s">
        <v>1</v>
      </c>
      <c r="C8" s="2">
        <v>46298</v>
      </c>
      <c r="D8" s="10">
        <v>417.3</v>
      </c>
      <c r="E8" s="3">
        <f t="shared" si="0"/>
        <v>0.29039665970772444</v>
      </c>
    </row>
    <row r="9" spans="2:29" x14ac:dyDescent="0.25">
      <c r="B9" s="5" t="s">
        <v>2</v>
      </c>
      <c r="C9" s="2">
        <v>49555</v>
      </c>
      <c r="D9" s="10">
        <v>535.5</v>
      </c>
      <c r="E9" s="3">
        <f t="shared" si="0"/>
        <v>0.37265135699373697</v>
      </c>
    </row>
    <row r="10" spans="2:29" x14ac:dyDescent="0.25">
      <c r="B10" s="5">
        <v>30</v>
      </c>
      <c r="C10" s="2">
        <v>19950</v>
      </c>
      <c r="D10" s="10">
        <v>661.29</v>
      </c>
      <c r="E10" s="3">
        <f t="shared" si="0"/>
        <v>0.46018789144050104</v>
      </c>
    </row>
    <row r="11" spans="2:29" x14ac:dyDescent="0.25">
      <c r="B11" s="5">
        <v>31</v>
      </c>
      <c r="C11" s="2">
        <v>12612</v>
      </c>
      <c r="D11" s="10">
        <v>683.37</v>
      </c>
      <c r="E11" s="3">
        <f t="shared" si="0"/>
        <v>0.47555323590814197</v>
      </c>
    </row>
    <row r="12" spans="2:29" x14ac:dyDescent="0.25">
      <c r="B12" s="5">
        <v>32</v>
      </c>
      <c r="C12" s="2">
        <v>11823</v>
      </c>
      <c r="D12" s="10">
        <v>695.65</v>
      </c>
      <c r="E12" s="3">
        <f t="shared" si="0"/>
        <v>0.48409881697981905</v>
      </c>
    </row>
    <row r="13" spans="2:29" x14ac:dyDescent="0.25">
      <c r="B13" s="5">
        <v>33</v>
      </c>
      <c r="C13" s="2">
        <v>10489</v>
      </c>
      <c r="D13" s="10">
        <v>719.16</v>
      </c>
      <c r="E13" s="3">
        <f t="shared" si="0"/>
        <v>0.50045929018789137</v>
      </c>
    </row>
    <row r="14" spans="2:29" x14ac:dyDescent="0.25">
      <c r="B14" s="5">
        <v>34</v>
      </c>
      <c r="C14" s="2">
        <v>8472</v>
      </c>
      <c r="D14" s="10">
        <v>762.92</v>
      </c>
      <c r="E14" s="3">
        <f t="shared" si="0"/>
        <v>0.53091162143354209</v>
      </c>
    </row>
    <row r="15" spans="2:29" x14ac:dyDescent="0.25">
      <c r="B15" s="5">
        <v>35</v>
      </c>
      <c r="C15" s="2">
        <v>40726</v>
      </c>
      <c r="D15" s="10">
        <v>777.29</v>
      </c>
      <c r="E15" s="3">
        <f t="shared" si="0"/>
        <v>0.5409116214335421</v>
      </c>
    </row>
    <row r="16" spans="2:29" x14ac:dyDescent="0.25">
      <c r="B16" s="5">
        <v>36</v>
      </c>
      <c r="C16" s="2">
        <v>13966</v>
      </c>
      <c r="D16" s="10">
        <v>823.66</v>
      </c>
      <c r="E16" s="3">
        <f t="shared" si="0"/>
        <v>0.57318023660403616</v>
      </c>
    </row>
    <row r="17" spans="2:5" x14ac:dyDescent="0.25">
      <c r="B17" s="5">
        <v>37</v>
      </c>
      <c r="C17" s="2">
        <v>12553</v>
      </c>
      <c r="D17" s="10">
        <v>867.08</v>
      </c>
      <c r="E17" s="3">
        <f t="shared" si="0"/>
        <v>0.60339596381350036</v>
      </c>
    </row>
    <row r="18" spans="2:5" x14ac:dyDescent="0.25">
      <c r="B18" s="5">
        <v>38</v>
      </c>
      <c r="C18" s="2">
        <v>12425</v>
      </c>
      <c r="D18" s="10">
        <v>913.45</v>
      </c>
      <c r="E18" s="3">
        <f t="shared" si="0"/>
        <v>0.63566457898399442</v>
      </c>
    </row>
    <row r="19" spans="2:5" x14ac:dyDescent="0.25">
      <c r="B19" s="5">
        <v>39</v>
      </c>
      <c r="C19" s="2">
        <v>12215</v>
      </c>
      <c r="D19" s="10">
        <v>960.59</v>
      </c>
      <c r="E19" s="3">
        <f t="shared" si="0"/>
        <v>0.66846903270702851</v>
      </c>
    </row>
    <row r="20" spans="2:5" x14ac:dyDescent="0.25">
      <c r="B20" s="5">
        <v>40</v>
      </c>
      <c r="C20" s="2">
        <v>26339</v>
      </c>
      <c r="D20" s="10">
        <v>950.82</v>
      </c>
      <c r="E20" s="3">
        <f t="shared" si="0"/>
        <v>0.66167014613778707</v>
      </c>
    </row>
    <row r="21" spans="2:5" x14ac:dyDescent="0.25">
      <c r="B21" s="5">
        <v>41</v>
      </c>
      <c r="C21" s="2">
        <v>14494</v>
      </c>
      <c r="D21" s="10">
        <v>970.94</v>
      </c>
      <c r="E21" s="3">
        <f t="shared" si="0"/>
        <v>0.67567153792623524</v>
      </c>
    </row>
    <row r="22" spans="2:5" x14ac:dyDescent="0.25">
      <c r="B22" s="5">
        <v>42</v>
      </c>
      <c r="C22" s="2">
        <v>11288</v>
      </c>
      <c r="D22" s="10">
        <v>978.82</v>
      </c>
      <c r="E22" s="3">
        <f t="shared" si="0"/>
        <v>0.68115518441196943</v>
      </c>
    </row>
    <row r="23" spans="2:5" x14ac:dyDescent="0.25">
      <c r="B23" s="5">
        <v>43</v>
      </c>
      <c r="C23" s="2">
        <v>10458</v>
      </c>
      <c r="D23" s="10">
        <v>978.18</v>
      </c>
      <c r="E23" s="3">
        <f t="shared" si="0"/>
        <v>0.68070981210855941</v>
      </c>
    </row>
    <row r="24" spans="2:5" x14ac:dyDescent="0.25">
      <c r="B24" s="5">
        <v>44</v>
      </c>
      <c r="C24" s="2">
        <v>9155</v>
      </c>
      <c r="D24" s="10">
        <v>995.95</v>
      </c>
      <c r="E24" s="3">
        <f t="shared" si="0"/>
        <v>0.69307585247042458</v>
      </c>
    </row>
    <row r="25" spans="2:5" x14ac:dyDescent="0.25">
      <c r="B25" s="5">
        <v>45</v>
      </c>
      <c r="C25" s="2">
        <v>8861</v>
      </c>
      <c r="D25" s="10">
        <v>1006.47</v>
      </c>
      <c r="E25" s="3">
        <f t="shared" si="0"/>
        <v>0.70039665970772447</v>
      </c>
    </row>
    <row r="26" spans="2:5" x14ac:dyDescent="0.25">
      <c r="B26" s="5" t="s">
        <v>3</v>
      </c>
      <c r="C26" s="2">
        <v>16726</v>
      </c>
      <c r="D26" s="10">
        <v>1119.77</v>
      </c>
      <c r="E26" s="3">
        <f t="shared" si="0"/>
        <v>0.77924147529575505</v>
      </c>
    </row>
    <row r="27" spans="2:5" x14ac:dyDescent="0.25">
      <c r="B27" s="5" t="s">
        <v>4</v>
      </c>
      <c r="C27" s="6">
        <v>407394</v>
      </c>
      <c r="D27" s="68">
        <v>696.78</v>
      </c>
      <c r="E27" s="80">
        <f t="shared" si="0"/>
        <v>0.48488517745302712</v>
      </c>
    </row>
    <row r="28" spans="2:5" x14ac:dyDescent="0.25">
      <c r="B28" s="5" t="s">
        <v>5</v>
      </c>
      <c r="C28" s="2">
        <v>218188</v>
      </c>
      <c r="D28" s="10">
        <v>502.22</v>
      </c>
      <c r="E28" s="3">
        <f t="shared" si="0"/>
        <v>0.3494919972164231</v>
      </c>
    </row>
    <row r="29" spans="2:5" x14ac:dyDescent="0.25">
      <c r="B29" s="5" t="s">
        <v>6</v>
      </c>
      <c r="C29" s="2">
        <v>91885</v>
      </c>
      <c r="D29" s="10">
        <v>839.38</v>
      </c>
      <c r="E29" s="3">
        <f t="shared" si="0"/>
        <v>0.58411969380654138</v>
      </c>
    </row>
    <row r="30" spans="2:5" x14ac:dyDescent="0.25">
      <c r="B30" s="5" t="s">
        <v>7</v>
      </c>
      <c r="C30" s="2">
        <v>97321</v>
      </c>
      <c r="D30" s="10">
        <v>998.35</v>
      </c>
      <c r="E30" s="3">
        <f t="shared" si="0"/>
        <v>0.69474599860821151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0.5" customHeight="1" x14ac:dyDescent="0.25">
      <c r="B33" s="97" t="s">
        <v>61</v>
      </c>
      <c r="C33" s="97"/>
      <c r="D33" s="72">
        <v>1437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C7" sqref="C7:D13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6" t="s">
        <v>52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 t="s">
        <v>10</v>
      </c>
      <c r="C7" s="2">
        <v>28497</v>
      </c>
      <c r="D7" s="10">
        <v>746.36921325051753</v>
      </c>
      <c r="E7" s="3">
        <f t="shared" ref="E7:E13" si="0">D7/$D$16</f>
        <v>0.51939402453063155</v>
      </c>
      <c r="G7" s="67"/>
      <c r="H7" s="1"/>
    </row>
    <row r="8" spans="2:29" x14ac:dyDescent="0.25">
      <c r="B8" s="5">
        <v>42</v>
      </c>
      <c r="C8" s="2">
        <v>11829</v>
      </c>
      <c r="D8" s="10">
        <v>779.12</v>
      </c>
      <c r="E8" s="3">
        <f t="shared" si="0"/>
        <v>0.54218510786360474</v>
      </c>
    </row>
    <row r="9" spans="2:29" x14ac:dyDescent="0.25">
      <c r="B9" s="5">
        <v>43</v>
      </c>
      <c r="C9" s="2">
        <v>6719</v>
      </c>
      <c r="D9" s="10">
        <v>814.42</v>
      </c>
      <c r="E9" s="3">
        <f t="shared" si="0"/>
        <v>0.56675017397355598</v>
      </c>
    </row>
    <row r="10" spans="2:29" x14ac:dyDescent="0.25">
      <c r="B10" s="5">
        <v>44</v>
      </c>
      <c r="C10" s="2">
        <v>3956</v>
      </c>
      <c r="D10" s="10">
        <v>847.08</v>
      </c>
      <c r="E10" s="3">
        <f t="shared" si="0"/>
        <v>0.58947807933194152</v>
      </c>
    </row>
    <row r="11" spans="2:29" x14ac:dyDescent="0.25">
      <c r="B11" s="5">
        <v>45</v>
      </c>
      <c r="C11" s="2">
        <v>2291</v>
      </c>
      <c r="D11" s="10">
        <v>870.06</v>
      </c>
      <c r="E11" s="3">
        <f t="shared" si="0"/>
        <v>0.60546972860125259</v>
      </c>
    </row>
    <row r="12" spans="2:29" x14ac:dyDescent="0.25">
      <c r="B12" s="5" t="s">
        <v>3</v>
      </c>
      <c r="C12" s="2">
        <v>2047</v>
      </c>
      <c r="D12" s="10">
        <v>893.21</v>
      </c>
      <c r="E12" s="3">
        <f t="shared" si="0"/>
        <v>0.62157967988865692</v>
      </c>
    </row>
    <row r="13" spans="2:29" x14ac:dyDescent="0.25">
      <c r="B13" s="5" t="s">
        <v>4</v>
      </c>
      <c r="C13" s="46">
        <v>55339</v>
      </c>
      <c r="D13" s="85">
        <v>779.38</v>
      </c>
      <c r="E13" s="80">
        <f t="shared" si="0"/>
        <v>0.54236604036186498</v>
      </c>
      <c r="G13" s="67"/>
      <c r="H13" s="1"/>
    </row>
    <row r="14" spans="2:29" x14ac:dyDescent="0.25">
      <c r="B14" s="84" t="s">
        <v>47</v>
      </c>
    </row>
    <row r="15" spans="2:29" x14ac:dyDescent="0.25">
      <c r="B15" s="84" t="s">
        <v>46</v>
      </c>
    </row>
    <row r="16" spans="2:29" ht="44.25" customHeight="1" x14ac:dyDescent="0.25">
      <c r="B16" s="97" t="str">
        <f>'starosna mirovina BMU'!B33:C33</f>
        <v>Prosječna mjesečna isplaćena netoplaća Republike Hrvatske za srpanj 2025. u eurima (EUR) (izvor: DZS)</v>
      </c>
      <c r="C16" s="97"/>
      <c r="D16" s="47">
        <f>'starosna mirovina BMU'!D33</f>
        <v>1437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98" t="s">
        <v>17</v>
      </c>
      <c r="C2" s="98"/>
      <c r="D2" s="98"/>
      <c r="E2" s="9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 t="s">
        <v>9</v>
      </c>
      <c r="C7" s="2">
        <v>17531</v>
      </c>
      <c r="D7" s="10">
        <v>413.75029547658437</v>
      </c>
      <c r="E7" s="3">
        <f t="shared" ref="E7:E30" si="0">D7/$D$33</f>
        <v>0.28792644083269614</v>
      </c>
    </row>
    <row r="8" spans="2:29" x14ac:dyDescent="0.25">
      <c r="B8" s="5" t="s">
        <v>1</v>
      </c>
      <c r="C8" s="2">
        <v>14667</v>
      </c>
      <c r="D8" s="10">
        <v>563.41</v>
      </c>
      <c r="E8" s="3">
        <f t="shared" si="0"/>
        <v>0.39207376478775224</v>
      </c>
      <c r="I8" s="78"/>
    </row>
    <row r="9" spans="2:29" x14ac:dyDescent="0.25">
      <c r="B9" s="5" t="s">
        <v>2</v>
      </c>
      <c r="C9" s="2">
        <v>16108</v>
      </c>
      <c r="D9" s="10">
        <v>660.35</v>
      </c>
      <c r="E9" s="3">
        <f t="shared" si="0"/>
        <v>0.45953375086986781</v>
      </c>
    </row>
    <row r="10" spans="2:29" x14ac:dyDescent="0.25">
      <c r="B10" s="5">
        <v>30</v>
      </c>
      <c r="C10" s="2">
        <v>2978</v>
      </c>
      <c r="D10" s="10">
        <v>701.8</v>
      </c>
      <c r="E10" s="3">
        <f t="shared" si="0"/>
        <v>0.48837856645789834</v>
      </c>
    </row>
    <row r="11" spans="2:29" x14ac:dyDescent="0.25">
      <c r="B11" s="5">
        <v>31</v>
      </c>
      <c r="C11" s="2">
        <v>2426</v>
      </c>
      <c r="D11" s="10">
        <v>709.96</v>
      </c>
      <c r="E11" s="3">
        <f t="shared" si="0"/>
        <v>0.49405706332637439</v>
      </c>
    </row>
    <row r="12" spans="2:29" x14ac:dyDescent="0.25">
      <c r="B12" s="5">
        <v>32</v>
      </c>
      <c r="C12" s="2">
        <v>2152</v>
      </c>
      <c r="D12" s="10">
        <v>718.16</v>
      </c>
      <c r="E12" s="3">
        <f t="shared" si="0"/>
        <v>0.49976339596381347</v>
      </c>
    </row>
    <row r="13" spans="2:29" x14ac:dyDescent="0.25">
      <c r="B13" s="5">
        <v>33</v>
      </c>
      <c r="C13" s="2">
        <v>1806</v>
      </c>
      <c r="D13" s="10">
        <v>739.48</v>
      </c>
      <c r="E13" s="3">
        <f t="shared" si="0"/>
        <v>0.51459986082115516</v>
      </c>
    </row>
    <row r="14" spans="2:29" x14ac:dyDescent="0.25">
      <c r="B14" s="5">
        <v>34</v>
      </c>
      <c r="C14" s="2">
        <v>1352</v>
      </c>
      <c r="D14" s="10">
        <v>734.83</v>
      </c>
      <c r="E14" s="3">
        <f t="shared" si="0"/>
        <v>0.51136395267919277</v>
      </c>
    </row>
    <row r="15" spans="2:29" x14ac:dyDescent="0.25">
      <c r="B15" s="5">
        <v>35</v>
      </c>
      <c r="C15" s="2">
        <v>1122</v>
      </c>
      <c r="D15" s="10">
        <v>723.51</v>
      </c>
      <c r="E15" s="3">
        <f t="shared" si="0"/>
        <v>0.5034864300626305</v>
      </c>
    </row>
    <row r="16" spans="2:29" x14ac:dyDescent="0.25">
      <c r="B16" s="5">
        <v>36</v>
      </c>
      <c r="C16" s="2">
        <v>851</v>
      </c>
      <c r="D16" s="10">
        <v>745.03</v>
      </c>
      <c r="E16" s="3">
        <f t="shared" si="0"/>
        <v>0.5184620737647877</v>
      </c>
    </row>
    <row r="17" spans="2:10" x14ac:dyDescent="0.25">
      <c r="B17" s="5">
        <v>37</v>
      </c>
      <c r="C17" s="2">
        <v>633</v>
      </c>
      <c r="D17" s="10">
        <v>730.06</v>
      </c>
      <c r="E17" s="3">
        <f t="shared" si="0"/>
        <v>0.50804453723034093</v>
      </c>
    </row>
    <row r="18" spans="2:10" x14ac:dyDescent="0.25">
      <c r="B18" s="5">
        <v>38</v>
      </c>
      <c r="C18" s="2">
        <v>483</v>
      </c>
      <c r="D18" s="10">
        <v>758.3</v>
      </c>
      <c r="E18" s="3">
        <f t="shared" si="0"/>
        <v>0.52769659011830194</v>
      </c>
    </row>
    <row r="19" spans="2:10" x14ac:dyDescent="0.25">
      <c r="B19" s="5">
        <v>39</v>
      </c>
      <c r="C19" s="2">
        <v>288</v>
      </c>
      <c r="D19" s="10">
        <v>761.92</v>
      </c>
      <c r="E19" s="3">
        <f t="shared" si="0"/>
        <v>0.53021572720946408</v>
      </c>
    </row>
    <row r="20" spans="2:10" x14ac:dyDescent="0.25">
      <c r="B20" s="5">
        <v>40</v>
      </c>
      <c r="C20" s="2">
        <v>229</v>
      </c>
      <c r="D20" s="10">
        <v>744.01</v>
      </c>
      <c r="E20" s="3">
        <f t="shared" si="0"/>
        <v>0.51775226165622823</v>
      </c>
    </row>
    <row r="21" spans="2:10" x14ac:dyDescent="0.25">
      <c r="B21" s="5">
        <v>41</v>
      </c>
      <c r="C21" s="2">
        <v>116</v>
      </c>
      <c r="D21" s="10">
        <v>762.53</v>
      </c>
      <c r="E21" s="3">
        <f t="shared" si="0"/>
        <v>0.53064022268615174</v>
      </c>
    </row>
    <row r="22" spans="2:10" x14ac:dyDescent="0.25">
      <c r="B22" s="5">
        <v>42</v>
      </c>
      <c r="C22" s="2">
        <v>59</v>
      </c>
      <c r="D22" s="10">
        <v>792.03</v>
      </c>
      <c r="E22" s="3">
        <f t="shared" si="0"/>
        <v>0.55116910229645089</v>
      </c>
    </row>
    <row r="23" spans="2:10" x14ac:dyDescent="0.25">
      <c r="B23" s="5">
        <v>43</v>
      </c>
      <c r="C23" s="2">
        <v>39</v>
      </c>
      <c r="D23" s="10">
        <v>785.89</v>
      </c>
      <c r="E23" s="3">
        <f t="shared" si="0"/>
        <v>0.54689631176061237</v>
      </c>
    </row>
    <row r="24" spans="2:10" x14ac:dyDescent="0.25">
      <c r="B24" s="5">
        <v>44</v>
      </c>
      <c r="C24" s="2">
        <v>25</v>
      </c>
      <c r="D24" s="10">
        <v>828.72</v>
      </c>
      <c r="E24" s="3">
        <f t="shared" si="0"/>
        <v>0.57670146137787059</v>
      </c>
    </row>
    <row r="25" spans="2:10" x14ac:dyDescent="0.25">
      <c r="B25" s="5">
        <v>45</v>
      </c>
      <c r="C25" s="2">
        <v>13</v>
      </c>
      <c r="D25" s="10">
        <v>818.96</v>
      </c>
      <c r="E25" s="3">
        <f t="shared" si="0"/>
        <v>0.56990953375086995</v>
      </c>
    </row>
    <row r="26" spans="2:10" x14ac:dyDescent="0.25">
      <c r="B26" s="5" t="s">
        <v>3</v>
      </c>
      <c r="C26" s="2">
        <v>16</v>
      </c>
      <c r="D26" s="10">
        <v>841.28</v>
      </c>
      <c r="E26" s="3">
        <f t="shared" si="0"/>
        <v>0.58544189283228942</v>
      </c>
    </row>
    <row r="27" spans="2:10" x14ac:dyDescent="0.25">
      <c r="B27" s="5" t="s">
        <v>4</v>
      </c>
      <c r="C27" s="6">
        <v>62894</v>
      </c>
      <c r="D27" s="68">
        <v>583.76</v>
      </c>
      <c r="E27" s="80">
        <f t="shared" si="0"/>
        <v>0.40623521224773834</v>
      </c>
      <c r="J27" s="1"/>
    </row>
    <row r="28" spans="2:10" x14ac:dyDescent="0.25">
      <c r="B28" s="5" t="s">
        <v>5</v>
      </c>
      <c r="C28" s="2">
        <v>59020</v>
      </c>
      <c r="D28" s="10">
        <v>573.38</v>
      </c>
      <c r="E28" s="3">
        <f t="shared" si="0"/>
        <v>0.3990118302018093</v>
      </c>
    </row>
    <row r="29" spans="2:10" x14ac:dyDescent="0.25">
      <c r="B29" s="5" t="s">
        <v>6</v>
      </c>
      <c r="C29" s="2">
        <v>3377</v>
      </c>
      <c r="D29" s="10">
        <v>738.41</v>
      </c>
      <c r="E29" s="3">
        <f t="shared" si="0"/>
        <v>0.51385525400139176</v>
      </c>
    </row>
    <row r="30" spans="2:10" x14ac:dyDescent="0.25">
      <c r="B30" s="5" t="s">
        <v>7</v>
      </c>
      <c r="C30" s="2">
        <v>497</v>
      </c>
      <c r="D30" s="10">
        <v>766.67</v>
      </c>
      <c r="E30" s="3">
        <f t="shared" si="0"/>
        <v>0.53352122477383435</v>
      </c>
    </row>
    <row r="31" spans="2:10" x14ac:dyDescent="0.25">
      <c r="B31" s="84" t="s">
        <v>47</v>
      </c>
    </row>
    <row r="32" spans="2:10" x14ac:dyDescent="0.25">
      <c r="B32" s="84" t="s">
        <v>46</v>
      </c>
    </row>
    <row r="33" spans="2:4" ht="46.5" customHeight="1" x14ac:dyDescent="0.25">
      <c r="B33" s="97" t="str">
        <f>'starosna mirovina BMU'!B33:C33</f>
        <v>Prosječna mjesečna isplaćena netoplaća Republike Hrvatske za srpanj 2025. u eurima (EUR) (izvor: DZS)</v>
      </c>
      <c r="C33" s="97"/>
      <c r="D33" s="47">
        <f>'starosna mirovina BMU'!D33</f>
        <v>1437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6" t="s">
        <v>13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>
        <v>30</v>
      </c>
      <c r="C7" s="2">
        <v>19574</v>
      </c>
      <c r="D7" s="10">
        <v>531.78173291100438</v>
      </c>
      <c r="E7" s="3">
        <f t="shared" ref="E7:E27" si="0">D7/$D$30</f>
        <v>0.37006383640292578</v>
      </c>
    </row>
    <row r="8" spans="2:29" x14ac:dyDescent="0.25">
      <c r="B8" s="5">
        <v>31</v>
      </c>
      <c r="C8" s="2">
        <v>10046</v>
      </c>
      <c r="D8" s="10">
        <v>527.61</v>
      </c>
      <c r="E8" s="3">
        <f t="shared" si="0"/>
        <v>0.367160751565762</v>
      </c>
    </row>
    <row r="9" spans="2:29" x14ac:dyDescent="0.25">
      <c r="B9" s="5">
        <v>32</v>
      </c>
      <c r="C9" s="2">
        <v>10829</v>
      </c>
      <c r="D9" s="10">
        <v>542.87</v>
      </c>
      <c r="E9" s="3">
        <f t="shared" si="0"/>
        <v>0.37778009742519136</v>
      </c>
    </row>
    <row r="10" spans="2:29" x14ac:dyDescent="0.25">
      <c r="B10" s="5">
        <v>33</v>
      </c>
      <c r="C10" s="2">
        <v>10379</v>
      </c>
      <c r="D10" s="10">
        <v>564.20000000000005</v>
      </c>
      <c r="E10" s="3">
        <f t="shared" si="0"/>
        <v>0.39262352122477384</v>
      </c>
    </row>
    <row r="11" spans="2:29" x14ac:dyDescent="0.25">
      <c r="B11" s="5">
        <v>34</v>
      </c>
      <c r="C11" s="2">
        <v>8507</v>
      </c>
      <c r="D11" s="10">
        <v>579.24</v>
      </c>
      <c r="E11" s="3">
        <f t="shared" si="0"/>
        <v>0.40308977035490606</v>
      </c>
    </row>
    <row r="12" spans="2:29" x14ac:dyDescent="0.25">
      <c r="B12" s="5">
        <v>35</v>
      </c>
      <c r="C12" s="2">
        <v>29014</v>
      </c>
      <c r="D12" s="10">
        <v>641.13</v>
      </c>
      <c r="E12" s="3">
        <f t="shared" si="0"/>
        <v>0.44615866388308978</v>
      </c>
    </row>
    <row r="13" spans="2:29" x14ac:dyDescent="0.25">
      <c r="B13" s="5">
        <v>36</v>
      </c>
      <c r="C13" s="2">
        <v>18697</v>
      </c>
      <c r="D13" s="10">
        <v>642.78</v>
      </c>
      <c r="E13" s="3">
        <f t="shared" si="0"/>
        <v>0.44730688935281837</v>
      </c>
    </row>
    <row r="14" spans="2:29" x14ac:dyDescent="0.25">
      <c r="B14" s="5">
        <v>37</v>
      </c>
      <c r="C14" s="2">
        <v>18353</v>
      </c>
      <c r="D14" s="10">
        <v>657.67</v>
      </c>
      <c r="E14" s="3">
        <f t="shared" si="0"/>
        <v>0.45766875434933885</v>
      </c>
    </row>
    <row r="15" spans="2:29" x14ac:dyDescent="0.25">
      <c r="B15" s="5">
        <v>38</v>
      </c>
      <c r="C15" s="2">
        <v>17202</v>
      </c>
      <c r="D15" s="10">
        <v>672.03</v>
      </c>
      <c r="E15" s="3">
        <f t="shared" si="0"/>
        <v>0.46766179540709812</v>
      </c>
    </row>
    <row r="16" spans="2:29" x14ac:dyDescent="0.25">
      <c r="B16" s="5">
        <v>39</v>
      </c>
      <c r="C16" s="2">
        <v>14333</v>
      </c>
      <c r="D16" s="10">
        <v>696.36</v>
      </c>
      <c r="E16" s="3">
        <f t="shared" si="0"/>
        <v>0.48459290187891441</v>
      </c>
    </row>
    <row r="17" spans="2:5" x14ac:dyDescent="0.25">
      <c r="B17" s="5">
        <v>40</v>
      </c>
      <c r="C17" s="2">
        <v>11198</v>
      </c>
      <c r="D17" s="10">
        <v>723.03</v>
      </c>
      <c r="E17" s="3">
        <f t="shared" si="0"/>
        <v>0.50315240083507307</v>
      </c>
    </row>
    <row r="18" spans="2:5" x14ac:dyDescent="0.25">
      <c r="B18" s="5">
        <v>41</v>
      </c>
      <c r="C18" s="2">
        <v>4728</v>
      </c>
      <c r="D18" s="10">
        <v>745.5</v>
      </c>
      <c r="E18" s="3">
        <f t="shared" si="0"/>
        <v>0.51878914405010434</v>
      </c>
    </row>
    <row r="19" spans="2:5" x14ac:dyDescent="0.25">
      <c r="B19" s="5">
        <v>42</v>
      </c>
      <c r="C19" s="2">
        <v>2235</v>
      </c>
      <c r="D19" s="10">
        <v>778.03</v>
      </c>
      <c r="E19" s="3">
        <f t="shared" si="0"/>
        <v>0.54142658315935976</v>
      </c>
    </row>
    <row r="20" spans="2:5" x14ac:dyDescent="0.25">
      <c r="B20" s="5">
        <v>43</v>
      </c>
      <c r="C20" s="2">
        <v>1208</v>
      </c>
      <c r="D20" s="10">
        <v>809.13</v>
      </c>
      <c r="E20" s="3">
        <f t="shared" si="0"/>
        <v>0.56306889352818368</v>
      </c>
    </row>
    <row r="21" spans="2:5" x14ac:dyDescent="0.25">
      <c r="B21" s="5">
        <v>44</v>
      </c>
      <c r="C21" s="2">
        <v>644</v>
      </c>
      <c r="D21" s="10">
        <v>839.53</v>
      </c>
      <c r="E21" s="3">
        <f t="shared" si="0"/>
        <v>0.58422407794015307</v>
      </c>
    </row>
    <row r="22" spans="2:5" x14ac:dyDescent="0.25">
      <c r="B22" s="5">
        <v>45</v>
      </c>
      <c r="C22" s="2">
        <v>280</v>
      </c>
      <c r="D22" s="10">
        <v>845.67</v>
      </c>
      <c r="E22" s="3">
        <f t="shared" si="0"/>
        <v>0.58849686847599159</v>
      </c>
    </row>
    <row r="23" spans="2:5" x14ac:dyDescent="0.25">
      <c r="B23" s="5" t="s">
        <v>3</v>
      </c>
      <c r="C23" s="2">
        <v>186</v>
      </c>
      <c r="D23" s="10">
        <v>878.64</v>
      </c>
      <c r="E23" s="3">
        <f t="shared" si="0"/>
        <v>0.61144050104384129</v>
      </c>
    </row>
    <row r="24" spans="2:5" x14ac:dyDescent="0.25">
      <c r="B24" s="5" t="s">
        <v>4</v>
      </c>
      <c r="C24" s="6">
        <v>177413</v>
      </c>
      <c r="D24" s="68">
        <v>630.62</v>
      </c>
      <c r="E24" s="80">
        <f t="shared" si="0"/>
        <v>0.43884481558803062</v>
      </c>
    </row>
    <row r="25" spans="2:5" x14ac:dyDescent="0.25">
      <c r="B25" s="5" t="s">
        <v>5</v>
      </c>
      <c r="C25" s="2">
        <v>59335</v>
      </c>
      <c r="D25" s="10">
        <v>545.57000000000005</v>
      </c>
      <c r="E25" s="3">
        <f t="shared" si="0"/>
        <v>0.37965901183020184</v>
      </c>
    </row>
    <row r="26" spans="2:5" x14ac:dyDescent="0.25">
      <c r="B26" s="5" t="s">
        <v>6</v>
      </c>
      <c r="C26" s="2">
        <v>97599</v>
      </c>
      <c r="D26" s="10">
        <v>658.11</v>
      </c>
      <c r="E26" s="3">
        <f t="shared" si="0"/>
        <v>0.45797494780793319</v>
      </c>
    </row>
    <row r="27" spans="2:5" x14ac:dyDescent="0.25">
      <c r="B27" s="5" t="s">
        <v>7</v>
      </c>
      <c r="C27" s="2">
        <v>20479</v>
      </c>
      <c r="D27" s="10">
        <v>746.05</v>
      </c>
      <c r="E27" s="3">
        <f t="shared" si="0"/>
        <v>0.51917188587334717</v>
      </c>
    </row>
    <row r="28" spans="2:5" x14ac:dyDescent="0.25">
      <c r="B28" s="84" t="s">
        <v>47</v>
      </c>
    </row>
    <row r="29" spans="2:5" x14ac:dyDescent="0.25">
      <c r="B29" s="84" t="s">
        <v>46</v>
      </c>
    </row>
    <row r="30" spans="2:5" ht="51.75" customHeight="1" x14ac:dyDescent="0.25">
      <c r="B30" s="97" t="str">
        <f>'starosna mirovina BMU'!B33:C33</f>
        <v>Prosječna mjesečna isplaćena netoplaća Republike Hrvatske za srpanj 2025. u eurima (EUR) (izvor: DZS)</v>
      </c>
      <c r="C30" s="97"/>
      <c r="D30" s="47">
        <f>'starosna mirovina BMU'!D33</f>
        <v>1437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98" t="s">
        <v>53</v>
      </c>
      <c r="C2" s="98"/>
      <c r="D2" s="98"/>
      <c r="E2" s="9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>
        <v>31</v>
      </c>
      <c r="C7" s="2">
        <v>13</v>
      </c>
      <c r="D7" s="10">
        <v>526.16</v>
      </c>
      <c r="E7" s="3">
        <f t="shared" ref="E7:E26" si="0">D7/$D$29</f>
        <v>0.36615170494084898</v>
      </c>
    </row>
    <row r="8" spans="2:29" x14ac:dyDescent="0.25">
      <c r="B8" s="5">
        <v>32</v>
      </c>
      <c r="C8" s="2">
        <v>45</v>
      </c>
      <c r="D8" s="10">
        <v>523.45000000000005</v>
      </c>
      <c r="E8" s="3">
        <f t="shared" si="0"/>
        <v>0.36426583159359782</v>
      </c>
    </row>
    <row r="9" spans="2:29" x14ac:dyDescent="0.25">
      <c r="B9" s="5">
        <v>33</v>
      </c>
      <c r="C9" s="2">
        <v>39</v>
      </c>
      <c r="D9" s="10">
        <v>537.41999999999996</v>
      </c>
      <c r="E9" s="3">
        <f t="shared" si="0"/>
        <v>0.37398747390396658</v>
      </c>
    </row>
    <row r="10" spans="2:29" x14ac:dyDescent="0.25">
      <c r="B10" s="5">
        <v>34</v>
      </c>
      <c r="C10" s="2">
        <v>23</v>
      </c>
      <c r="D10" s="10">
        <v>556.57000000000005</v>
      </c>
      <c r="E10" s="3">
        <f t="shared" si="0"/>
        <v>0.38731384829505916</v>
      </c>
    </row>
    <row r="11" spans="2:29" x14ac:dyDescent="0.25">
      <c r="B11" s="5">
        <v>35</v>
      </c>
      <c r="C11" s="2">
        <v>92</v>
      </c>
      <c r="D11" s="10">
        <v>647.08000000000004</v>
      </c>
      <c r="E11" s="3">
        <f t="shared" si="0"/>
        <v>0.45029923451635356</v>
      </c>
    </row>
    <row r="12" spans="2:29" x14ac:dyDescent="0.25">
      <c r="B12" s="5">
        <v>36</v>
      </c>
      <c r="C12" s="2">
        <v>56</v>
      </c>
      <c r="D12" s="10">
        <v>639.17999999999995</v>
      </c>
      <c r="E12" s="3">
        <f t="shared" si="0"/>
        <v>0.44480167014613775</v>
      </c>
    </row>
    <row r="13" spans="2:29" x14ac:dyDescent="0.25">
      <c r="B13" s="5">
        <v>37</v>
      </c>
      <c r="C13" s="2">
        <v>49</v>
      </c>
      <c r="D13" s="10">
        <v>648.65</v>
      </c>
      <c r="E13" s="3">
        <f t="shared" si="0"/>
        <v>0.45139178844815586</v>
      </c>
    </row>
    <row r="14" spans="2:29" x14ac:dyDescent="0.25">
      <c r="B14" s="5">
        <v>38</v>
      </c>
      <c r="C14" s="2">
        <v>27</v>
      </c>
      <c r="D14" s="10">
        <v>695.47</v>
      </c>
      <c r="E14" s="3">
        <f t="shared" si="0"/>
        <v>0.48397355601948505</v>
      </c>
    </row>
    <row r="15" spans="2:29" x14ac:dyDescent="0.25">
      <c r="B15" s="5">
        <v>39</v>
      </c>
      <c r="C15" s="2">
        <v>19</v>
      </c>
      <c r="D15" s="10">
        <v>705.67</v>
      </c>
      <c r="E15" s="3">
        <f t="shared" si="0"/>
        <v>0.49107167710507998</v>
      </c>
    </row>
    <row r="16" spans="2:29" x14ac:dyDescent="0.25">
      <c r="B16" s="5">
        <v>40</v>
      </c>
      <c r="C16" s="2">
        <v>10</v>
      </c>
      <c r="D16" s="10">
        <v>757.06</v>
      </c>
      <c r="E16" s="3">
        <f t="shared" si="0"/>
        <v>0.52683368128044539</v>
      </c>
    </row>
    <row r="17" spans="2:5" x14ac:dyDescent="0.25">
      <c r="B17" s="5">
        <v>41</v>
      </c>
      <c r="C17" s="2">
        <v>3</v>
      </c>
      <c r="D17" s="10">
        <v>790.83</v>
      </c>
      <c r="E17" s="3">
        <f t="shared" si="0"/>
        <v>0.55033402922755748</v>
      </c>
    </row>
    <row r="18" spans="2:5" x14ac:dyDescent="0.25">
      <c r="B18" s="5">
        <v>42</v>
      </c>
      <c r="C18" s="2">
        <v>4</v>
      </c>
      <c r="D18" s="10">
        <v>784.42</v>
      </c>
      <c r="E18" s="3">
        <f t="shared" si="0"/>
        <v>0.54587334725121783</v>
      </c>
    </row>
    <row r="19" spans="2:5" x14ac:dyDescent="0.25">
      <c r="B19" s="5">
        <v>43</v>
      </c>
      <c r="C19" s="2">
        <v>2</v>
      </c>
      <c r="D19" s="10">
        <v>887.65</v>
      </c>
      <c r="E19" s="3">
        <f t="shared" si="0"/>
        <v>0.6177105080027836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382</v>
      </c>
      <c r="D23" s="68">
        <v>623.84</v>
      </c>
      <c r="E23" s="80">
        <f t="shared" si="0"/>
        <v>0.4341266527487822</v>
      </c>
    </row>
    <row r="24" spans="2:5" x14ac:dyDescent="0.25">
      <c r="B24" s="5" t="s">
        <v>5</v>
      </c>
      <c r="C24" s="2">
        <v>120</v>
      </c>
      <c r="D24" s="10">
        <v>534.63</v>
      </c>
      <c r="E24" s="3">
        <f t="shared" si="0"/>
        <v>0.37204592901878913</v>
      </c>
    </row>
    <row r="25" spans="2:5" x14ac:dyDescent="0.25">
      <c r="B25" s="5" t="s">
        <v>6</v>
      </c>
      <c r="C25" s="2">
        <v>243</v>
      </c>
      <c r="D25" s="10">
        <v>655.53</v>
      </c>
      <c r="E25" s="3">
        <f t="shared" si="0"/>
        <v>0.45617954070981209</v>
      </c>
    </row>
    <row r="26" spans="2:5" x14ac:dyDescent="0.25">
      <c r="B26" s="5" t="s">
        <v>7</v>
      </c>
      <c r="C26" s="2">
        <v>19</v>
      </c>
      <c r="D26" s="10">
        <v>781.9</v>
      </c>
      <c r="E26" s="3">
        <f t="shared" si="0"/>
        <v>0.54411969380654135</v>
      </c>
    </row>
    <row r="27" spans="2:5" x14ac:dyDescent="0.25">
      <c r="B27" s="84" t="s">
        <v>47</v>
      </c>
    </row>
    <row r="28" spans="2:5" x14ac:dyDescent="0.25">
      <c r="B28" s="84" t="s">
        <v>46</v>
      </c>
    </row>
    <row r="29" spans="2:5" ht="48" customHeight="1" x14ac:dyDescent="0.25">
      <c r="B29" s="97" t="str">
        <f>'starosna mirovina BMU'!B33:C33</f>
        <v>Prosječna mjesečna isplaćena netoplaća Republike Hrvatske za srpanj 2025. u eurima (EUR) (izvor: DZS)</v>
      </c>
      <c r="C29" s="97"/>
      <c r="D29" s="47">
        <f>'starosna mirovina BMU'!D33</f>
        <v>1437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3" workbookViewId="0">
      <selection activeCell="C7" sqref="C7:D30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6" t="s">
        <v>14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 t="s">
        <v>9</v>
      </c>
      <c r="C7" s="2">
        <v>79286</v>
      </c>
      <c r="D7" s="10">
        <v>358.45898393158944</v>
      </c>
      <c r="E7" s="3">
        <f t="shared" ref="E7:E30" si="0">D7/$D$33</f>
        <v>0.24944953648684026</v>
      </c>
    </row>
    <row r="8" spans="2:29" x14ac:dyDescent="0.25">
      <c r="B8" s="5" t="s">
        <v>1</v>
      </c>
      <c r="C8" s="2">
        <v>60965</v>
      </c>
      <c r="D8" s="10">
        <v>452.45</v>
      </c>
      <c r="E8" s="3">
        <f t="shared" si="0"/>
        <v>0.31485734168406404</v>
      </c>
    </row>
    <row r="9" spans="2:29" x14ac:dyDescent="0.25">
      <c r="B9" s="5" t="s">
        <v>2</v>
      </c>
      <c r="C9" s="2">
        <v>65664</v>
      </c>
      <c r="D9" s="10">
        <v>566.13</v>
      </c>
      <c r="E9" s="3">
        <f t="shared" si="0"/>
        <v>0.39396659707724424</v>
      </c>
    </row>
    <row r="10" spans="2:29" x14ac:dyDescent="0.25">
      <c r="B10" s="5">
        <v>30</v>
      </c>
      <c r="C10" s="2">
        <v>40566</v>
      </c>
      <c r="D10" s="10">
        <v>609.83000000000004</v>
      </c>
      <c r="E10" s="3">
        <f t="shared" si="0"/>
        <v>0.4243771746694503</v>
      </c>
    </row>
    <row r="11" spans="2:29" x14ac:dyDescent="0.25">
      <c r="B11" s="5">
        <v>31</v>
      </c>
      <c r="C11" s="2">
        <v>25097</v>
      </c>
      <c r="D11" s="10">
        <v>623.51</v>
      </c>
      <c r="E11" s="3">
        <f t="shared" si="0"/>
        <v>0.43389700765483646</v>
      </c>
    </row>
    <row r="12" spans="2:29" x14ac:dyDescent="0.25">
      <c r="B12" s="5">
        <v>32</v>
      </c>
      <c r="C12" s="2">
        <v>24849</v>
      </c>
      <c r="D12" s="10">
        <v>630.71</v>
      </c>
      <c r="E12" s="3">
        <f t="shared" si="0"/>
        <v>0.43890744606819765</v>
      </c>
    </row>
    <row r="13" spans="2:29" x14ac:dyDescent="0.25">
      <c r="B13" s="5">
        <v>33</v>
      </c>
      <c r="C13" s="2">
        <v>22713</v>
      </c>
      <c r="D13" s="10">
        <v>649.65</v>
      </c>
      <c r="E13" s="3">
        <f t="shared" si="0"/>
        <v>0.45208768267223381</v>
      </c>
    </row>
    <row r="14" spans="2:29" x14ac:dyDescent="0.25">
      <c r="B14" s="5">
        <v>34</v>
      </c>
      <c r="C14" s="2">
        <v>18354</v>
      </c>
      <c r="D14" s="10">
        <v>675.45</v>
      </c>
      <c r="E14" s="3">
        <f t="shared" si="0"/>
        <v>0.47004175365344469</v>
      </c>
    </row>
    <row r="15" spans="2:29" x14ac:dyDescent="0.25">
      <c r="B15" s="5">
        <v>35</v>
      </c>
      <c r="C15" s="2">
        <v>70954</v>
      </c>
      <c r="D15" s="10">
        <v>720.59</v>
      </c>
      <c r="E15" s="3">
        <f t="shared" si="0"/>
        <v>0.50145441892832288</v>
      </c>
    </row>
    <row r="16" spans="2:29" x14ac:dyDescent="0.25">
      <c r="B16" s="5">
        <v>36</v>
      </c>
      <c r="C16" s="2">
        <v>33570</v>
      </c>
      <c r="D16" s="10">
        <v>720.62</v>
      </c>
      <c r="E16" s="3">
        <f t="shared" si="0"/>
        <v>0.50147529575504524</v>
      </c>
    </row>
    <row r="17" spans="2:5" x14ac:dyDescent="0.25">
      <c r="B17" s="5">
        <v>37</v>
      </c>
      <c r="C17" s="2">
        <v>31590</v>
      </c>
      <c r="D17" s="10">
        <v>742.32</v>
      </c>
      <c r="E17" s="3">
        <f t="shared" si="0"/>
        <v>0.5165762004175366</v>
      </c>
    </row>
    <row r="18" spans="2:5" x14ac:dyDescent="0.25">
      <c r="B18" s="5">
        <v>38</v>
      </c>
      <c r="C18" s="2">
        <v>30137</v>
      </c>
      <c r="D18" s="10">
        <v>772.97</v>
      </c>
      <c r="E18" s="3">
        <f t="shared" si="0"/>
        <v>0.53790535838552545</v>
      </c>
    </row>
    <row r="19" spans="2:5" x14ac:dyDescent="0.25">
      <c r="B19" s="5">
        <v>39</v>
      </c>
      <c r="C19" s="2">
        <v>26856</v>
      </c>
      <c r="D19" s="10">
        <v>817.25</v>
      </c>
      <c r="E19" s="3">
        <f t="shared" si="0"/>
        <v>0.56871955462769663</v>
      </c>
    </row>
    <row r="20" spans="2:5" x14ac:dyDescent="0.25">
      <c r="B20" s="5">
        <v>40</v>
      </c>
      <c r="C20" s="2">
        <v>37776</v>
      </c>
      <c r="D20" s="10">
        <v>881.99</v>
      </c>
      <c r="E20" s="3">
        <f t="shared" si="0"/>
        <v>0.61377174669450241</v>
      </c>
    </row>
    <row r="21" spans="2:5" x14ac:dyDescent="0.25">
      <c r="B21" s="5">
        <v>41</v>
      </c>
      <c r="C21" s="2">
        <v>47004</v>
      </c>
      <c r="D21" s="10">
        <v>817.37</v>
      </c>
      <c r="E21" s="3">
        <f t="shared" si="0"/>
        <v>0.56880306193458596</v>
      </c>
    </row>
    <row r="22" spans="2:5" x14ac:dyDescent="0.25">
      <c r="B22" s="5">
        <v>42</v>
      </c>
      <c r="C22" s="2">
        <v>25415</v>
      </c>
      <c r="D22" s="10">
        <v>867.75</v>
      </c>
      <c r="E22" s="3">
        <f t="shared" si="0"/>
        <v>0.60386221294363251</v>
      </c>
    </row>
    <row r="23" spans="2:5" x14ac:dyDescent="0.25">
      <c r="B23" s="5">
        <v>43</v>
      </c>
      <c r="C23" s="2">
        <v>18426</v>
      </c>
      <c r="D23" s="10">
        <v>906.96</v>
      </c>
      <c r="E23" s="3">
        <f t="shared" si="0"/>
        <v>0.6311482254697286</v>
      </c>
    </row>
    <row r="24" spans="2:5" x14ac:dyDescent="0.25">
      <c r="B24" s="5">
        <v>44</v>
      </c>
      <c r="C24" s="2">
        <v>13780</v>
      </c>
      <c r="D24" s="10">
        <v>945.6</v>
      </c>
      <c r="E24" s="3">
        <f t="shared" si="0"/>
        <v>0.65803757828810028</v>
      </c>
    </row>
    <row r="25" spans="2:5" x14ac:dyDescent="0.25">
      <c r="B25" s="5">
        <v>45</v>
      </c>
      <c r="C25" s="2">
        <v>11445</v>
      </c>
      <c r="D25" s="10">
        <v>975.01</v>
      </c>
      <c r="E25" s="3">
        <f t="shared" si="0"/>
        <v>0.67850382741823245</v>
      </c>
    </row>
    <row r="26" spans="2:5" x14ac:dyDescent="0.25">
      <c r="B26" s="5" t="s">
        <v>3</v>
      </c>
      <c r="C26" s="2">
        <v>18975</v>
      </c>
      <c r="D26" s="10">
        <v>1092.73</v>
      </c>
      <c r="E26" s="3">
        <f t="shared" si="0"/>
        <v>0.76042449547668756</v>
      </c>
    </row>
    <row r="27" spans="2:5" x14ac:dyDescent="0.25">
      <c r="B27" s="5" t="s">
        <v>4</v>
      </c>
      <c r="C27" s="6">
        <v>703422</v>
      </c>
      <c r="D27" s="68">
        <v>676.45</v>
      </c>
      <c r="E27" s="80">
        <f t="shared" si="0"/>
        <v>0.47073764787752265</v>
      </c>
    </row>
    <row r="28" spans="2:5" x14ac:dyDescent="0.25">
      <c r="B28" s="5" t="s">
        <v>5</v>
      </c>
      <c r="C28" s="2">
        <v>337494</v>
      </c>
      <c r="D28" s="10">
        <v>522.65</v>
      </c>
      <c r="E28" s="3">
        <f t="shared" si="0"/>
        <v>0.36370911621433538</v>
      </c>
    </row>
    <row r="29" spans="2:5" x14ac:dyDescent="0.25">
      <c r="B29" s="5" t="s">
        <v>6</v>
      </c>
      <c r="C29" s="2">
        <v>193107</v>
      </c>
      <c r="D29" s="10">
        <v>745.77</v>
      </c>
      <c r="E29" s="3">
        <f t="shared" si="0"/>
        <v>0.51897703549060537</v>
      </c>
    </row>
    <row r="30" spans="2:5" x14ac:dyDescent="0.25">
      <c r="B30" s="5" t="s">
        <v>7</v>
      </c>
      <c r="C30" s="2">
        <v>172821</v>
      </c>
      <c r="D30" s="10">
        <v>899.36</v>
      </c>
      <c r="E30" s="3">
        <f t="shared" si="0"/>
        <v>0.62585942936673622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5.75" customHeight="1" x14ac:dyDescent="0.25">
      <c r="B33" s="97" t="str">
        <f>'starosna mirovina BMU'!B33:C33</f>
        <v>Prosječna mjesečna isplaćena netoplaća Republike Hrvatske za srpanj 2025. u eurima (EUR) (izvor: DZS)</v>
      </c>
      <c r="C33" s="97"/>
      <c r="D33" s="47">
        <f>'starosna mirovina BMU'!D33</f>
        <v>1437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99" t="s">
        <v>15</v>
      </c>
      <c r="C2" s="99"/>
      <c r="D2" s="99"/>
      <c r="E2" s="9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 t="s">
        <v>9</v>
      </c>
      <c r="C7" s="2">
        <v>33305</v>
      </c>
      <c r="D7" s="10">
        <v>381.55798558774961</v>
      </c>
      <c r="E7" s="3">
        <f t="shared" ref="E7:E30" si="0">D7/$D$33</f>
        <v>0.26552399832132889</v>
      </c>
    </row>
    <row r="8" spans="2:29" x14ac:dyDescent="0.25">
      <c r="B8" s="5" t="s">
        <v>1</v>
      </c>
      <c r="C8" s="2">
        <v>16978</v>
      </c>
      <c r="D8" s="10">
        <v>462.36</v>
      </c>
      <c r="E8" s="3">
        <f t="shared" si="0"/>
        <v>0.32175365344467644</v>
      </c>
      <c r="I8" s="1"/>
    </row>
    <row r="9" spans="2:29" x14ac:dyDescent="0.25">
      <c r="B9" s="5" t="s">
        <v>2</v>
      </c>
      <c r="C9" s="2">
        <v>16963</v>
      </c>
      <c r="D9" s="10">
        <v>516.26</v>
      </c>
      <c r="E9" s="3">
        <f t="shared" si="0"/>
        <v>0.35926235212247737</v>
      </c>
    </row>
    <row r="10" spans="2:29" x14ac:dyDescent="0.25">
      <c r="B10" s="5">
        <v>30</v>
      </c>
      <c r="C10" s="2">
        <v>2884</v>
      </c>
      <c r="D10" s="10">
        <v>552.98</v>
      </c>
      <c r="E10" s="3">
        <f t="shared" si="0"/>
        <v>0.38481558803061938</v>
      </c>
    </row>
    <row r="11" spans="2:29" x14ac:dyDescent="0.25">
      <c r="B11" s="5">
        <v>31</v>
      </c>
      <c r="C11" s="2">
        <v>2395</v>
      </c>
      <c r="D11" s="10">
        <v>559.44000000000005</v>
      </c>
      <c r="E11" s="3">
        <f t="shared" si="0"/>
        <v>0.3893110647181629</v>
      </c>
    </row>
    <row r="12" spans="2:29" x14ac:dyDescent="0.25">
      <c r="B12" s="5">
        <v>32</v>
      </c>
      <c r="C12" s="2">
        <v>2075</v>
      </c>
      <c r="D12" s="10">
        <v>574.39</v>
      </c>
      <c r="E12" s="3">
        <f t="shared" si="0"/>
        <v>0.39971468336812804</v>
      </c>
    </row>
    <row r="13" spans="2:29" x14ac:dyDescent="0.25">
      <c r="B13" s="5">
        <v>33</v>
      </c>
      <c r="C13" s="2">
        <v>1850</v>
      </c>
      <c r="D13" s="10">
        <v>589.44000000000005</v>
      </c>
      <c r="E13" s="3">
        <f t="shared" si="0"/>
        <v>0.41018789144050111</v>
      </c>
    </row>
    <row r="14" spans="2:29" x14ac:dyDescent="0.25">
      <c r="B14" s="5">
        <v>34</v>
      </c>
      <c r="C14" s="2">
        <v>1570</v>
      </c>
      <c r="D14" s="10">
        <v>600.19000000000005</v>
      </c>
      <c r="E14" s="3">
        <f t="shared" si="0"/>
        <v>0.41766875434933892</v>
      </c>
    </row>
    <row r="15" spans="2:29" x14ac:dyDescent="0.25">
      <c r="B15" s="5">
        <v>35</v>
      </c>
      <c r="C15" s="2">
        <v>1277</v>
      </c>
      <c r="D15" s="10">
        <v>603.42999999999995</v>
      </c>
      <c r="E15" s="3">
        <f t="shared" si="0"/>
        <v>0.41992345163535139</v>
      </c>
    </row>
    <row r="16" spans="2:29" x14ac:dyDescent="0.25">
      <c r="B16" s="5">
        <v>36</v>
      </c>
      <c r="C16" s="2">
        <v>1034</v>
      </c>
      <c r="D16" s="10">
        <v>618.61</v>
      </c>
      <c r="E16" s="3">
        <f t="shared" si="0"/>
        <v>0.43048712595685457</v>
      </c>
    </row>
    <row r="17" spans="2:5" x14ac:dyDescent="0.25">
      <c r="B17" s="5">
        <v>37</v>
      </c>
      <c r="C17" s="2">
        <v>726</v>
      </c>
      <c r="D17" s="10">
        <v>635.13</v>
      </c>
      <c r="E17" s="3">
        <f t="shared" si="0"/>
        <v>0.44198329853862212</v>
      </c>
    </row>
    <row r="18" spans="2:5" x14ac:dyDescent="0.25">
      <c r="B18" s="5">
        <v>38</v>
      </c>
      <c r="C18" s="2">
        <v>587</v>
      </c>
      <c r="D18" s="10">
        <v>639.04999999999995</v>
      </c>
      <c r="E18" s="3">
        <f t="shared" si="0"/>
        <v>0.44471120389700763</v>
      </c>
    </row>
    <row r="19" spans="2:5" x14ac:dyDescent="0.25">
      <c r="B19" s="5">
        <v>39</v>
      </c>
      <c r="C19" s="2">
        <v>383</v>
      </c>
      <c r="D19" s="10">
        <v>647.25</v>
      </c>
      <c r="E19" s="3">
        <f t="shared" si="0"/>
        <v>0.45041753653444677</v>
      </c>
    </row>
    <row r="20" spans="2:5" x14ac:dyDescent="0.25">
      <c r="B20" s="5">
        <v>40</v>
      </c>
      <c r="C20" s="2">
        <v>240</v>
      </c>
      <c r="D20" s="10">
        <v>663.51</v>
      </c>
      <c r="E20" s="3">
        <f t="shared" si="0"/>
        <v>0.46173277661795409</v>
      </c>
    </row>
    <row r="21" spans="2:5" x14ac:dyDescent="0.25">
      <c r="B21" s="5">
        <v>41</v>
      </c>
      <c r="C21" s="2">
        <v>143</v>
      </c>
      <c r="D21" s="10">
        <v>668.72</v>
      </c>
      <c r="E21" s="3">
        <f t="shared" si="0"/>
        <v>0.46535838552540015</v>
      </c>
    </row>
    <row r="22" spans="2:5" x14ac:dyDescent="0.25">
      <c r="B22" s="5">
        <v>42</v>
      </c>
      <c r="C22" s="2">
        <v>77</v>
      </c>
      <c r="D22" s="10">
        <v>702.26</v>
      </c>
      <c r="E22" s="3">
        <f t="shared" si="0"/>
        <v>0.48869867780097426</v>
      </c>
    </row>
    <row r="23" spans="2:5" x14ac:dyDescent="0.25">
      <c r="B23" s="5">
        <v>43</v>
      </c>
      <c r="C23" s="2">
        <v>57</v>
      </c>
      <c r="D23" s="10">
        <v>760.67</v>
      </c>
      <c r="E23" s="3">
        <f t="shared" si="0"/>
        <v>0.52934585942936674</v>
      </c>
    </row>
    <row r="24" spans="2:5" x14ac:dyDescent="0.25">
      <c r="B24" s="5">
        <v>44</v>
      </c>
      <c r="C24" s="2">
        <v>33</v>
      </c>
      <c r="D24" s="10">
        <v>739.71</v>
      </c>
      <c r="E24" s="3">
        <f t="shared" si="0"/>
        <v>0.51475991649269315</v>
      </c>
    </row>
    <row r="25" spans="2:5" x14ac:dyDescent="0.25">
      <c r="B25" s="5">
        <v>45</v>
      </c>
      <c r="C25" s="2">
        <v>23</v>
      </c>
      <c r="D25" s="10">
        <v>763.31</v>
      </c>
      <c r="E25" s="3">
        <f t="shared" si="0"/>
        <v>0.53118302018093244</v>
      </c>
    </row>
    <row r="26" spans="2:5" x14ac:dyDescent="0.25">
      <c r="B26" s="5" t="s">
        <v>3</v>
      </c>
      <c r="C26" s="2">
        <v>35</v>
      </c>
      <c r="D26" s="10">
        <v>801.16</v>
      </c>
      <c r="E26" s="3">
        <f t="shared" si="0"/>
        <v>0.55752261656228252</v>
      </c>
    </row>
    <row r="27" spans="2:5" x14ac:dyDescent="0.25">
      <c r="B27" s="5" t="s">
        <v>4</v>
      </c>
      <c r="C27" s="6">
        <v>82635</v>
      </c>
      <c r="D27" s="68">
        <v>464.59</v>
      </c>
      <c r="E27" s="80">
        <f t="shared" si="0"/>
        <v>0.32330549756437021</v>
      </c>
    </row>
    <row r="28" spans="2:5" x14ac:dyDescent="0.25">
      <c r="B28" s="5" t="s">
        <v>5</v>
      </c>
      <c r="C28" s="2">
        <v>78020</v>
      </c>
      <c r="D28" s="10">
        <v>454.68</v>
      </c>
      <c r="E28" s="3">
        <f t="shared" si="0"/>
        <v>0.31640918580375782</v>
      </c>
    </row>
    <row r="29" spans="2:5" x14ac:dyDescent="0.25">
      <c r="B29" s="5" t="s">
        <v>6</v>
      </c>
      <c r="C29" s="2">
        <v>4007</v>
      </c>
      <c r="D29" s="10">
        <v>622.5</v>
      </c>
      <c r="E29" s="3">
        <f t="shared" si="0"/>
        <v>0.43319415448851772</v>
      </c>
    </row>
    <row r="30" spans="2:5" x14ac:dyDescent="0.25">
      <c r="B30" s="5" t="s">
        <v>7</v>
      </c>
      <c r="C30" s="2">
        <v>608</v>
      </c>
      <c r="D30" s="10">
        <v>694.58</v>
      </c>
      <c r="E30" s="3">
        <f t="shared" si="0"/>
        <v>0.4833542101600557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6.5" customHeight="1" x14ac:dyDescent="0.25">
      <c r="B33" s="97" t="str">
        <f>'starosna mirovina BMU'!B33:C33</f>
        <v>Prosječna mjesečna isplaćena netoplaća Republike Hrvatske za srpanj 2025. u eurima (EUR) (izvor: DZS)</v>
      </c>
      <c r="C33" s="97"/>
      <c r="D33" s="47">
        <f>'starosna mirovina BMU'!D33</f>
        <v>1437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topLeftCell="A3" workbookViewId="0">
      <selection activeCell="C7" sqref="C7:D30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6" t="s">
        <v>16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kolovoz 2025. (isplata u rujnu 2025.)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srpanj 2025.</v>
      </c>
    </row>
    <row r="7" spans="2:29" x14ac:dyDescent="0.25">
      <c r="B7" s="5" t="s">
        <v>9</v>
      </c>
      <c r="C7" s="2">
        <v>39947</v>
      </c>
      <c r="D7" s="10">
        <v>353.07394622875307</v>
      </c>
      <c r="E7" s="3">
        <f t="shared" ref="E7:E30" si="0">D7/$D$33</f>
        <v>0.24570211985299448</v>
      </c>
    </row>
    <row r="8" spans="2:29" x14ac:dyDescent="0.25">
      <c r="B8" s="5" t="s">
        <v>1</v>
      </c>
      <c r="C8" s="2">
        <v>18317</v>
      </c>
      <c r="D8" s="10">
        <v>407.84</v>
      </c>
      <c r="E8" s="3">
        <f t="shared" si="0"/>
        <v>0.28381350034794711</v>
      </c>
    </row>
    <row r="9" spans="2:29" x14ac:dyDescent="0.25">
      <c r="B9" s="5" t="s">
        <v>2</v>
      </c>
      <c r="C9" s="2">
        <v>19959</v>
      </c>
      <c r="D9" s="10">
        <v>494.4</v>
      </c>
      <c r="E9" s="3">
        <f t="shared" si="0"/>
        <v>0.34405010438413358</v>
      </c>
    </row>
    <row r="10" spans="2:29" x14ac:dyDescent="0.25">
      <c r="B10" s="5">
        <v>30</v>
      </c>
      <c r="C10" s="2">
        <v>4883</v>
      </c>
      <c r="D10" s="10">
        <v>539.01</v>
      </c>
      <c r="E10" s="3">
        <f t="shared" si="0"/>
        <v>0.37509394572025051</v>
      </c>
    </row>
    <row r="11" spans="2:29" x14ac:dyDescent="0.25">
      <c r="B11" s="5">
        <v>31</v>
      </c>
      <c r="C11" s="2">
        <v>4448</v>
      </c>
      <c r="D11" s="10">
        <v>562.83000000000004</v>
      </c>
      <c r="E11" s="3">
        <f t="shared" si="0"/>
        <v>0.39167014613778711</v>
      </c>
    </row>
    <row r="12" spans="2:29" x14ac:dyDescent="0.25">
      <c r="B12" s="5">
        <v>32</v>
      </c>
      <c r="C12" s="2">
        <v>4382</v>
      </c>
      <c r="D12" s="10">
        <v>565.22</v>
      </c>
      <c r="E12" s="3">
        <f t="shared" si="0"/>
        <v>0.39333333333333337</v>
      </c>
    </row>
    <row r="13" spans="2:29" x14ac:dyDescent="0.25">
      <c r="B13" s="5">
        <v>33</v>
      </c>
      <c r="C13" s="2">
        <v>4235</v>
      </c>
      <c r="D13" s="10">
        <v>587.5</v>
      </c>
      <c r="E13" s="3">
        <f t="shared" si="0"/>
        <v>0.40883785664578987</v>
      </c>
    </row>
    <row r="14" spans="2:29" x14ac:dyDescent="0.25">
      <c r="B14" s="5">
        <v>34</v>
      </c>
      <c r="C14" s="2">
        <v>3820</v>
      </c>
      <c r="D14" s="10">
        <v>608.54</v>
      </c>
      <c r="E14" s="3">
        <f t="shared" si="0"/>
        <v>0.42347947112038969</v>
      </c>
    </row>
    <row r="15" spans="2:29" x14ac:dyDescent="0.25">
      <c r="B15" s="5">
        <v>35</v>
      </c>
      <c r="C15" s="2">
        <v>12297</v>
      </c>
      <c r="D15" s="10">
        <v>589.75</v>
      </c>
      <c r="E15" s="3">
        <f t="shared" si="0"/>
        <v>0.41040361864996522</v>
      </c>
    </row>
    <row r="16" spans="2:29" x14ac:dyDescent="0.25">
      <c r="B16" s="5">
        <v>36</v>
      </c>
      <c r="C16" s="2">
        <v>5786</v>
      </c>
      <c r="D16" s="10">
        <v>638.1</v>
      </c>
      <c r="E16" s="3">
        <f t="shared" si="0"/>
        <v>0.44405010438413361</v>
      </c>
    </row>
    <row r="17" spans="2:5" x14ac:dyDescent="0.25">
      <c r="B17" s="5">
        <v>37</v>
      </c>
      <c r="C17" s="2">
        <v>4809</v>
      </c>
      <c r="D17" s="10">
        <v>667.23</v>
      </c>
      <c r="E17" s="3">
        <f t="shared" si="0"/>
        <v>0.46432150313152404</v>
      </c>
    </row>
    <row r="18" spans="2:5" x14ac:dyDescent="0.25">
      <c r="B18" s="5">
        <v>38</v>
      </c>
      <c r="C18" s="2">
        <v>4320</v>
      </c>
      <c r="D18" s="10">
        <v>703.16</v>
      </c>
      <c r="E18" s="3">
        <f t="shared" si="0"/>
        <v>0.4893249826026444</v>
      </c>
    </row>
    <row r="19" spans="2:5" x14ac:dyDescent="0.25">
      <c r="B19" s="5">
        <v>39</v>
      </c>
      <c r="C19" s="2">
        <v>3314</v>
      </c>
      <c r="D19" s="10">
        <v>725.29</v>
      </c>
      <c r="E19" s="3">
        <f t="shared" si="0"/>
        <v>0.50472512178148921</v>
      </c>
    </row>
    <row r="20" spans="2:5" x14ac:dyDescent="0.25">
      <c r="B20" s="5">
        <v>40</v>
      </c>
      <c r="C20" s="2">
        <v>13756</v>
      </c>
      <c r="D20" s="10">
        <v>715.12</v>
      </c>
      <c r="E20" s="3">
        <f t="shared" si="0"/>
        <v>0.49764787752261658</v>
      </c>
    </row>
    <row r="21" spans="2:5" x14ac:dyDescent="0.25">
      <c r="B21" s="5">
        <v>41</v>
      </c>
      <c r="C21" s="2">
        <v>3381</v>
      </c>
      <c r="D21" s="10">
        <v>752.64</v>
      </c>
      <c r="E21" s="3">
        <f t="shared" si="0"/>
        <v>0.52375782881002086</v>
      </c>
    </row>
    <row r="22" spans="2:5" x14ac:dyDescent="0.25">
      <c r="B22" s="5">
        <v>42</v>
      </c>
      <c r="C22" s="2">
        <v>2064</v>
      </c>
      <c r="D22" s="10">
        <v>784.11</v>
      </c>
      <c r="E22" s="3">
        <f t="shared" si="0"/>
        <v>0.54565762004175367</v>
      </c>
    </row>
    <row r="23" spans="2:5" x14ac:dyDescent="0.25">
      <c r="B23" s="5">
        <v>43</v>
      </c>
      <c r="C23" s="2">
        <v>1543</v>
      </c>
      <c r="D23" s="10">
        <v>819.84</v>
      </c>
      <c r="E23" s="3">
        <f t="shared" si="0"/>
        <v>0.57052192066805851</v>
      </c>
    </row>
    <row r="24" spans="2:5" x14ac:dyDescent="0.25">
      <c r="B24" s="5">
        <v>44</v>
      </c>
      <c r="C24" s="2">
        <v>1094</v>
      </c>
      <c r="D24" s="10">
        <v>861.95</v>
      </c>
      <c r="E24" s="3">
        <f t="shared" si="0"/>
        <v>0.59982602644398053</v>
      </c>
    </row>
    <row r="25" spans="2:5" x14ac:dyDescent="0.25">
      <c r="B25" s="5">
        <v>45</v>
      </c>
      <c r="C25" s="2">
        <v>832</v>
      </c>
      <c r="D25" s="10">
        <v>879.64</v>
      </c>
      <c r="E25" s="3">
        <f t="shared" si="0"/>
        <v>0.6121363952679193</v>
      </c>
    </row>
    <row r="26" spans="2:5" x14ac:dyDescent="0.25">
      <c r="B26" s="5" t="s">
        <v>3</v>
      </c>
      <c r="C26" s="2">
        <v>1725</v>
      </c>
      <c r="D26" s="10">
        <v>992.11</v>
      </c>
      <c r="E26" s="3">
        <f t="shared" si="0"/>
        <v>0.69040361864996524</v>
      </c>
    </row>
    <row r="27" spans="2:5" x14ac:dyDescent="0.25">
      <c r="B27" s="5" t="s">
        <v>4</v>
      </c>
      <c r="C27" s="6">
        <v>154912</v>
      </c>
      <c r="D27" s="68">
        <v>530.05999999999995</v>
      </c>
      <c r="E27" s="80">
        <f t="shared" si="0"/>
        <v>0.36886569241475292</v>
      </c>
    </row>
    <row r="28" spans="2:5" x14ac:dyDescent="0.25">
      <c r="B28" s="5" t="s">
        <v>5</v>
      </c>
      <c r="C28" s="2">
        <v>99991</v>
      </c>
      <c r="D28" s="10">
        <v>438.71</v>
      </c>
      <c r="E28" s="3">
        <f t="shared" si="0"/>
        <v>0.3052957550452331</v>
      </c>
    </row>
    <row r="29" spans="2:5" x14ac:dyDescent="0.25">
      <c r="B29" s="5" t="s">
        <v>6</v>
      </c>
      <c r="C29" s="2">
        <v>30526</v>
      </c>
      <c r="D29" s="10">
        <v>641.89</v>
      </c>
      <c r="E29" s="3">
        <f t="shared" si="0"/>
        <v>0.44668754349338902</v>
      </c>
    </row>
    <row r="30" spans="2:5" x14ac:dyDescent="0.25">
      <c r="B30" s="5" t="s">
        <v>7</v>
      </c>
      <c r="C30" s="2">
        <v>24395</v>
      </c>
      <c r="D30" s="10">
        <v>764.56</v>
      </c>
      <c r="E30" s="3">
        <f t="shared" si="0"/>
        <v>0.5320528879610299</v>
      </c>
    </row>
    <row r="31" spans="2:5" ht="15" customHeight="1" x14ac:dyDescent="0.25">
      <c r="B31" s="100" t="s">
        <v>48</v>
      </c>
      <c r="C31" s="100"/>
      <c r="D31" s="100"/>
      <c r="E31" s="100"/>
    </row>
    <row r="32" spans="2:5" x14ac:dyDescent="0.25">
      <c r="B32" s="101"/>
      <c r="C32" s="101"/>
      <c r="D32" s="101"/>
      <c r="E32" s="101"/>
    </row>
    <row r="33" spans="2:4" ht="45.75" customHeight="1" x14ac:dyDescent="0.25">
      <c r="B33" s="97" t="str">
        <f>'starosna mirovina BMU'!B33:C33</f>
        <v>Prosječna mjesečna isplaćena netoplaća Republike Hrvatske za srpanj 2025. u eurima (EUR) (izvor: DZS)</v>
      </c>
      <c r="C33" s="97"/>
      <c r="D33" s="47">
        <f>'starosna mirovina BMU'!D33</f>
        <v>1437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2025-09-19T09:20:22Z</cp:lastPrinted>
  <dcterms:created xsi:type="dcterms:W3CDTF">2023-10-03T11:00:22Z</dcterms:created>
  <dcterms:modified xsi:type="dcterms:W3CDTF">2025-09-19T09:20:53Z</dcterms:modified>
</cp:coreProperties>
</file>