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<sst xmlns="http://schemas.openxmlformats.org/spreadsheetml/2006/main" count="139" uniqueCount="63">
  <si>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</si>
  <si>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</si>
  <si>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</si>
  <si>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</si>
  <si>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</si>
  <si>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</si>
  <si>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</si>
  <si>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</si>
  <si>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</si>
  <si>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</si>
  <si>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</si>
  <si>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</si>
  <si>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</si>
  <si>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</si>
  <si>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</si>
  <si>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</si>
  <si>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</si>
  <si>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</si>
  <si>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</si>
  <si>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</si>
  <si>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</si>
  <si>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</si>
  <si>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</si>
  <si>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</si>
  <si>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</si>
  <si>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</si>
  <si>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</si>
  <si>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</si>
  <si>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</si>
  <si>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</si>
  <si>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</si>
  <si>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</si>
  <si>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</si>
  <si>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</si>
  <si>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</si>
  <si>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</si>
  <si>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</si>
  <si>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</si>
  <si>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</si>
  <si>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</si>
  <si>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</si>
  <si>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</si>
  <si>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</si>
  <si>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</si>
  <si>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</si>
  <si>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</si>
  <si>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</si>
  <si>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</si>
  <si>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</si>
  <si>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</si>
  <si>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</si>
  <si>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</si>
  <si>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</si>
  <si>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studeni 2025., dok su planirani rashodi za razdoblje I.-XII.2025. u visini od 8.831.900.000 eura (tekući plan Hrvatskog zavoda za mirovinsko osiguranje za 2025. godinu).</t>
  </si>
  <si>
    <t>PREGLED OSNOVNIH PODATAKA O STANJU U SUSTAVU MIROVINSKOG OSIGURANJA
 za siječanj 2026. (isplata u veljači 2026.)</t>
  </si>
  <si>
    <t>* U 2026. godini prosječna netoplaća u RH dostupna je za prosinac 2025.</t>
  </si>
  <si>
    <t>Udio u prosječnoj netoplaći za prosinac 2025.</t>
  </si>
  <si>
    <t>Prosječna mjesečna isplaćena netoplaća Republike Hrvatske zaposlenih u pravnim osobama za prosinac 2025. u eurima (EUR) (izvor: DZS)</t>
  </si>
  <si>
    <r>
      <t xml:space="preserve">458,27
</t>
    </r>
    <r>
      <rPr>
        <sz val="12"/>
        <color rgb="FFFF0000"/>
        <rFont val="Calibri"/>
        <family val="2"/>
        <charset val="238"/>
        <scheme val="minor"/>
      </rPr>
      <t>(308,67)</t>
    </r>
  </si>
  <si>
    <t>za siječanj 2026. (isplata u veljači 2026.)</t>
  </si>
  <si>
    <t>udio u prosječnoj netoplaći za prosinac 2025.</t>
  </si>
  <si>
    <t>Prosječna mjesečna isplaćena netoplaća Republike Hrvatske za prosinac 2025. u eurima (EUR) (izvor: DZS)</t>
  </si>
  <si>
    <t>Od siječnja 2026. na snagu je stupio članak 85. Zakona o mirovinskom osiguranju (NN 96/25).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</si>
</sst>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2" fontId="0" fillId="0" borderId="0" xfId="1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siječanj</a:t>
          </a:r>
          <a:r>
            <a:rPr lang="hr-HR" sz="1800" i="1">
              <a:solidFill>
                <a:srgbClr val="FFFF00"/>
              </a:solidFill>
            </a:rPr>
            <a:t> 2026.</a:t>
          </a:r>
        </a:p>
        <a:p>
          <a:pPr algn="ctr"/>
          <a:r>
            <a:rPr lang="hr-HR" sz="2400" b="1"/>
            <a:t>1.229.434 </a:t>
          </a:r>
          <a:r>
            <a:rPr lang="hr-HR" sz="1800"/>
            <a:t>(623,72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siječanj 2026.</a:t>
          </a:r>
          <a:endParaRPr lang="hr-HR" sz="18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191.762</a:t>
          </a:r>
          <a:r>
            <a:rPr lang="hr-HR" sz="1800" baseline="0">
              <a:solidFill>
                <a:schemeClr val="bg1"/>
              </a:solidFill>
            </a:rPr>
            <a:t> (187,05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siječanj 2026.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1.037.672</a:t>
          </a:r>
          <a:r>
            <a:rPr lang="hr-HR" sz="1800"/>
            <a:t> </a:t>
          </a:r>
          <a:r>
            <a:rPr lang="hr-HR" sz="1800" b="1"/>
            <a:t>(704,41 eura  </a:t>
          </a:r>
          <a:r>
            <a:rPr lang="hr-HR" sz="1800" b="1">
              <a:solidFill>
                <a:schemeClr val="bg1"/>
              </a:solidFill>
            </a:rPr>
            <a:t>47,1%)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95250</xdr:rowOff>
    </xdr:from>
    <xdr:to>
      <xdr:col>3</xdr:col>
      <xdr:colOff>914400</xdr:colOff>
      <xdr:row>93</xdr:row>
      <xdr:rowOff>123824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40550"/>
          <a:ext cx="6829425" cy="4600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47625</xdr:rowOff>
    </xdr:from>
    <xdr:to>
      <xdr:col>3</xdr:col>
      <xdr:colOff>942975</xdr:colOff>
      <xdr:row>121</xdr:row>
      <xdr:rowOff>95251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89100"/>
          <a:ext cx="6858000" cy="3476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76200</xdr:rowOff>
    </xdr:from>
    <xdr:to>
      <xdr:col>3</xdr:col>
      <xdr:colOff>923925</xdr:colOff>
      <xdr:row>43</xdr:row>
      <xdr:rowOff>161924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10625"/>
          <a:ext cx="6838950" cy="41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zoomScaleNormal="100" workbookViewId="0">
      <selection activeCell="E117" sqref="E117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2" t="s">
        <v>54</v>
      </c>
      <c r="B3" s="92"/>
      <c r="C3" s="92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42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8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4" t="s">
        <v>40</v>
      </c>
      <c r="B47" s="94"/>
      <c r="C47" s="94"/>
      <c r="D47" s="94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409179</v>
      </c>
      <c r="C49" s="51">
        <v>701.7</v>
      </c>
      <c r="D49" s="73">
        <f>C49/$C$68</f>
        <v>0.4696787148594378</v>
      </c>
      <c r="E49" s="86"/>
      <c r="K49" s="13" t="s">
        <v>43</v>
      </c>
    </row>
    <row r="50" spans="1:12" ht="20.25" customHeight="1" x14ac:dyDescent="0.25">
      <c r="A50" s="30" t="s">
        <v>49</v>
      </c>
      <c r="B50" s="50">
        <v>57408</v>
      </c>
      <c r="C50" s="51">
        <v>782.36</v>
      </c>
      <c r="D50" s="73">
        <f t="shared" ref="D50:D65" si="0">C50/$C$68</f>
        <v>0.52366800535475233</v>
      </c>
      <c r="E50" s="86"/>
    </row>
    <row r="51" spans="1:12" ht="20.25" customHeight="1" x14ac:dyDescent="0.25">
      <c r="A51" s="30" t="s">
        <v>35</v>
      </c>
      <c r="B51" s="50">
        <v>61825</v>
      </c>
      <c r="C51" s="51">
        <v>635.34</v>
      </c>
      <c r="D51" s="73">
        <f t="shared" si="0"/>
        <v>0.42526104417670685</v>
      </c>
      <c r="E51" s="86"/>
    </row>
    <row r="52" spans="1:12" ht="18" customHeight="1" x14ac:dyDescent="0.25">
      <c r="A52" s="28" t="s">
        <v>34</v>
      </c>
      <c r="B52" s="52">
        <v>528412</v>
      </c>
      <c r="C52" s="53">
        <v>702.7</v>
      </c>
      <c r="D52" s="74">
        <f t="shared" si="0"/>
        <v>0.47034805890227582</v>
      </c>
      <c r="E52" s="86"/>
    </row>
    <row r="53" spans="1:12" ht="21" customHeight="1" x14ac:dyDescent="0.25">
      <c r="A53" s="27" t="s">
        <v>33</v>
      </c>
      <c r="B53" s="50">
        <v>178003</v>
      </c>
      <c r="C53" s="51">
        <v>632.57000000000005</v>
      </c>
      <c r="D53" s="73">
        <f t="shared" si="0"/>
        <v>0.42340696117804555</v>
      </c>
      <c r="E53" s="86"/>
    </row>
    <row r="54" spans="1:12" ht="21" customHeight="1" x14ac:dyDescent="0.25">
      <c r="A54" s="29" t="s">
        <v>50</v>
      </c>
      <c r="B54" s="50">
        <v>381</v>
      </c>
      <c r="C54" s="51">
        <v>624.71</v>
      </c>
      <c r="D54" s="73">
        <f t="shared" si="0"/>
        <v>0.41814591700133869</v>
      </c>
      <c r="E54" s="86"/>
    </row>
    <row r="55" spans="1:12" ht="18" customHeight="1" x14ac:dyDescent="0.25">
      <c r="A55" s="28" t="s">
        <v>32</v>
      </c>
      <c r="B55" s="52">
        <v>706796</v>
      </c>
      <c r="C55" s="53">
        <v>684.99</v>
      </c>
      <c r="D55" s="74">
        <f t="shared" si="0"/>
        <v>0.45849397590361446</v>
      </c>
      <c r="E55" s="86"/>
    </row>
    <row r="56" spans="1:12" ht="19.5" customHeight="1" x14ac:dyDescent="0.25">
      <c r="A56" s="27" t="s">
        <v>31</v>
      </c>
      <c r="B56" s="50">
        <v>81557</v>
      </c>
      <c r="C56" s="51">
        <v>516.14</v>
      </c>
      <c r="D56" s="73">
        <f t="shared" si="0"/>
        <v>0.34547523427041499</v>
      </c>
      <c r="E56" s="86"/>
    </row>
    <row r="57" spans="1:12" ht="19.5" customHeight="1" x14ac:dyDescent="0.25">
      <c r="A57" s="27" t="s">
        <v>30</v>
      </c>
      <c r="B57" s="50">
        <v>152894</v>
      </c>
      <c r="C57" s="51">
        <v>532.03</v>
      </c>
      <c r="D57" s="73">
        <f t="shared" si="0"/>
        <v>0.3561111111111111</v>
      </c>
      <c r="E57" s="86"/>
    </row>
    <row r="58" spans="1:12" ht="18.75" x14ac:dyDescent="0.25">
      <c r="A58" s="26" t="s">
        <v>29</v>
      </c>
      <c r="B58" s="54">
        <v>941247</v>
      </c>
      <c r="C58" s="55">
        <v>645.52</v>
      </c>
      <c r="D58" s="75">
        <f t="shared" si="0"/>
        <v>0.43207496653279787</v>
      </c>
      <c r="K58" s="89"/>
    </row>
    <row r="59" spans="1:12" ht="19.5" customHeight="1" x14ac:dyDescent="0.25">
      <c r="A59" s="25" t="s">
        <v>28</v>
      </c>
      <c r="B59" s="56">
        <v>16148</v>
      </c>
      <c r="C59" s="57">
        <v>928.12</v>
      </c>
      <c r="D59" s="75">
        <f t="shared" si="0"/>
        <v>0.62123159303882192</v>
      </c>
      <c r="K59" s="89"/>
      <c r="L59" s="48"/>
    </row>
    <row r="60" spans="1:12" ht="19.5" customHeight="1" x14ac:dyDescent="0.25">
      <c r="A60" s="25" t="s">
        <v>27</v>
      </c>
      <c r="B60" s="56">
        <v>72333</v>
      </c>
      <c r="C60" s="57">
        <v>1410.47</v>
      </c>
      <c r="D60" s="75">
        <f t="shared" si="0"/>
        <v>0.94408969210174032</v>
      </c>
    </row>
    <row r="61" spans="1:12" ht="19.5" customHeight="1" x14ac:dyDescent="0.25">
      <c r="A61" s="25" t="s">
        <v>26</v>
      </c>
      <c r="B61" s="56">
        <v>7944</v>
      </c>
      <c r="C61" s="57">
        <v>799.2</v>
      </c>
      <c r="D61" s="75">
        <f t="shared" si="0"/>
        <v>0.53493975903614466</v>
      </c>
    </row>
    <row r="62" spans="1:12" ht="19.5" customHeight="1" x14ac:dyDescent="0.3">
      <c r="A62" s="24" t="s">
        <v>25</v>
      </c>
      <c r="B62" s="58">
        <v>1037672</v>
      </c>
      <c r="C62" s="59">
        <v>704.41</v>
      </c>
      <c r="D62" s="76">
        <f t="shared" si="0"/>
        <v>0.47149263721552875</v>
      </c>
    </row>
    <row r="63" spans="1:12" ht="18.75" customHeight="1" x14ac:dyDescent="0.25">
      <c r="A63" s="23" t="s">
        <v>24</v>
      </c>
      <c r="B63" s="60">
        <v>27183</v>
      </c>
      <c r="C63" s="61">
        <v>846.2</v>
      </c>
      <c r="D63" s="73">
        <f t="shared" si="0"/>
        <v>0.56639892904953149</v>
      </c>
    </row>
    <row r="64" spans="1:12" ht="18.75" customHeight="1" x14ac:dyDescent="0.25">
      <c r="A64" s="23" t="s">
        <v>23</v>
      </c>
      <c r="B64" s="60">
        <v>111300</v>
      </c>
      <c r="C64" s="61">
        <v>712.84</v>
      </c>
      <c r="D64" s="73">
        <f t="shared" si="0"/>
        <v>0.47713520749665328</v>
      </c>
    </row>
    <row r="65" spans="1:17" ht="29.25" customHeight="1" x14ac:dyDescent="0.25">
      <c r="A65" s="23" t="s">
        <v>22</v>
      </c>
      <c r="B65" s="62">
        <v>99163</v>
      </c>
      <c r="C65" s="64">
        <v>1005.67</v>
      </c>
      <c r="D65" s="79">
        <f t="shared" si="0"/>
        <v>0.67313922356091027</v>
      </c>
      <c r="K65" s="81"/>
    </row>
    <row r="66" spans="1:17" ht="30.75" customHeight="1" x14ac:dyDescent="0.25">
      <c r="A66" s="22" t="s">
        <v>21</v>
      </c>
      <c r="B66" s="62">
        <v>279923</v>
      </c>
      <c r="C66" s="63" t="s">
        <v>58</v>
      </c>
      <c r="D66" s="82">
        <v>0.307</v>
      </c>
      <c r="E66" s="69"/>
      <c r="F66" s="90"/>
      <c r="G66" s="87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3" t="s">
        <v>57</v>
      </c>
      <c r="B68" s="93"/>
      <c r="C68" s="77">
        <v>1494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62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5" t="s">
        <v>41</v>
      </c>
      <c r="B98" s="95"/>
      <c r="C98" s="95"/>
      <c r="D98" s="95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5"/>
      <c r="B99" s="95"/>
      <c r="C99" s="95"/>
      <c r="D99" s="95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5"/>
      <c r="B100" s="95"/>
      <c r="C100" s="95"/>
      <c r="D100" s="95"/>
    </row>
    <row r="101" spans="1:12" ht="67.5" customHeight="1" x14ac:dyDescent="0.25">
      <c r="A101" s="95" t="s">
        <v>42</v>
      </c>
      <c r="B101" s="95"/>
      <c r="C101" s="95"/>
      <c r="D101" s="95"/>
    </row>
    <row r="102" spans="1:12" ht="59.25" customHeight="1" x14ac:dyDescent="0.25">
      <c r="A102" s="96" t="s">
        <v>53</v>
      </c>
      <c r="B102" s="96"/>
      <c r="C102" s="96"/>
      <c r="D102" s="96"/>
    </row>
    <row r="103" spans="1:12" x14ac:dyDescent="0.25">
      <c r="A103" s="96"/>
      <c r="B103" s="96"/>
      <c r="C103" s="96"/>
      <c r="D103" s="96"/>
    </row>
    <row r="117" spans="1:11" ht="15" customHeight="1" x14ac:dyDescent="0.25">
      <c r="A117" s="91"/>
      <c r="B117" s="91"/>
      <c r="C117" s="91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1"/>
      <c r="B118" s="91"/>
      <c r="C118" s="91"/>
    </row>
  </sheetData>
  <mergeCells count="7">
    <mergeCell ref="A117:C118"/>
    <mergeCell ref="A3:C3"/>
    <mergeCell ref="A68:B68"/>
    <mergeCell ref="A47:D47"/>
    <mergeCell ref="A101:D101"/>
    <mergeCell ref="A98:D100"/>
    <mergeCell ref="A102:D103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7" t="s">
        <v>12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59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60</v>
      </c>
      <c r="R6" s="66"/>
    </row>
    <row r="7" spans="2:29" x14ac:dyDescent="0.25">
      <c r="B7" s="5" t="s">
        <v>9</v>
      </c>
      <c r="C7" s="2">
        <v>60661</v>
      </c>
      <c r="D7" s="10">
        <v>344.82560838100261</v>
      </c>
      <c r="E7" s="3">
        <f t="shared" ref="E7:E30" si="0">D7/$D$33</f>
        <v>0.23080696678781967</v>
      </c>
    </row>
    <row r="8" spans="2:29" x14ac:dyDescent="0.25">
      <c r="B8" s="5" t="s">
        <v>1</v>
      </c>
      <c r="C8" s="2">
        <v>46221</v>
      </c>
      <c r="D8" s="10">
        <v>418.04</v>
      </c>
      <c r="E8" s="3">
        <f t="shared" si="0"/>
        <v>0.27981258366800538</v>
      </c>
    </row>
    <row r="9" spans="2:29" x14ac:dyDescent="0.25">
      <c r="B9" s="5" t="s">
        <v>2</v>
      </c>
      <c r="C9" s="2">
        <v>49499</v>
      </c>
      <c r="D9" s="10">
        <v>536.95000000000005</v>
      </c>
      <c r="E9" s="3">
        <f t="shared" si="0"/>
        <v>0.35940428380187417</v>
      </c>
    </row>
    <row r="10" spans="2:29" x14ac:dyDescent="0.25">
      <c r="B10" s="5">
        <v>30</v>
      </c>
      <c r="C10" s="2">
        <v>19586</v>
      </c>
      <c r="D10" s="10">
        <v>664.85</v>
      </c>
      <c r="E10" s="3">
        <f t="shared" si="0"/>
        <v>0.44501338688085679</v>
      </c>
    </row>
    <row r="11" spans="2:29" x14ac:dyDescent="0.25">
      <c r="B11" s="5">
        <v>31</v>
      </c>
      <c r="C11" s="2">
        <v>12482</v>
      </c>
      <c r="D11" s="10">
        <v>686.4</v>
      </c>
      <c r="E11" s="3">
        <f t="shared" si="0"/>
        <v>0.45943775100401607</v>
      </c>
    </row>
    <row r="12" spans="2:29" x14ac:dyDescent="0.25">
      <c r="B12" s="5">
        <v>32</v>
      </c>
      <c r="C12" s="2">
        <v>11693</v>
      </c>
      <c r="D12" s="10">
        <v>698.02</v>
      </c>
      <c r="E12" s="3">
        <f t="shared" si="0"/>
        <v>0.46721552878179384</v>
      </c>
    </row>
    <row r="13" spans="2:29" x14ac:dyDescent="0.25">
      <c r="B13" s="5">
        <v>33</v>
      </c>
      <c r="C13" s="2">
        <v>10448</v>
      </c>
      <c r="D13" s="10">
        <v>721.72</v>
      </c>
      <c r="E13" s="3">
        <f t="shared" si="0"/>
        <v>0.4830789825970549</v>
      </c>
    </row>
    <row r="14" spans="2:29" x14ac:dyDescent="0.25">
      <c r="B14" s="5">
        <v>34</v>
      </c>
      <c r="C14" s="2">
        <v>8437</v>
      </c>
      <c r="D14" s="10">
        <v>764.17</v>
      </c>
      <c r="E14" s="3">
        <f t="shared" si="0"/>
        <v>0.51149263721552873</v>
      </c>
    </row>
    <row r="15" spans="2:29" x14ac:dyDescent="0.25">
      <c r="B15" s="5">
        <v>35</v>
      </c>
      <c r="C15" s="2">
        <v>39680</v>
      </c>
      <c r="D15" s="10">
        <v>782.09</v>
      </c>
      <c r="E15" s="3">
        <f t="shared" si="0"/>
        <v>0.5234872824631861</v>
      </c>
    </row>
    <row r="16" spans="2:29" x14ac:dyDescent="0.25">
      <c r="B16" s="5">
        <v>36</v>
      </c>
      <c r="C16" s="2">
        <v>13849</v>
      </c>
      <c r="D16" s="10">
        <v>827.05</v>
      </c>
      <c r="E16" s="3">
        <f t="shared" si="0"/>
        <v>0.55358099062918342</v>
      </c>
    </row>
    <row r="17" spans="2:5" x14ac:dyDescent="0.25">
      <c r="B17" s="5">
        <v>37</v>
      </c>
      <c r="C17" s="2">
        <v>12529</v>
      </c>
      <c r="D17" s="10">
        <v>870.25</v>
      </c>
      <c r="E17" s="3">
        <f t="shared" si="0"/>
        <v>0.58249665327978584</v>
      </c>
    </row>
    <row r="18" spans="2:5" x14ac:dyDescent="0.25">
      <c r="B18" s="5">
        <v>38</v>
      </c>
      <c r="C18" s="2">
        <v>12527</v>
      </c>
      <c r="D18" s="10">
        <v>917.08</v>
      </c>
      <c r="E18" s="3">
        <f t="shared" si="0"/>
        <v>0.61384203480589028</v>
      </c>
    </row>
    <row r="19" spans="2:5" x14ac:dyDescent="0.25">
      <c r="B19" s="5">
        <v>39</v>
      </c>
      <c r="C19" s="2">
        <v>12404</v>
      </c>
      <c r="D19" s="10">
        <v>964.18</v>
      </c>
      <c r="E19" s="3">
        <f t="shared" si="0"/>
        <v>0.64536813922356084</v>
      </c>
    </row>
    <row r="20" spans="2:5" x14ac:dyDescent="0.25">
      <c r="B20" s="5">
        <v>40</v>
      </c>
      <c r="C20" s="2">
        <v>26002</v>
      </c>
      <c r="D20" s="10">
        <v>957.17</v>
      </c>
      <c r="E20" s="3">
        <f t="shared" si="0"/>
        <v>0.6406760374832664</v>
      </c>
    </row>
    <row r="21" spans="2:5" x14ac:dyDescent="0.25">
      <c r="B21" s="5">
        <v>41</v>
      </c>
      <c r="C21" s="2">
        <v>14778</v>
      </c>
      <c r="D21" s="10">
        <v>977.19</v>
      </c>
      <c r="E21" s="3">
        <f t="shared" si="0"/>
        <v>0.65407630522088356</v>
      </c>
    </row>
    <row r="22" spans="2:5" x14ac:dyDescent="0.25">
      <c r="B22" s="5">
        <v>42</v>
      </c>
      <c r="C22" s="2">
        <v>11593</v>
      </c>
      <c r="D22" s="10">
        <v>983.87</v>
      </c>
      <c r="E22" s="3">
        <f t="shared" si="0"/>
        <v>0.65854752342704148</v>
      </c>
    </row>
    <row r="23" spans="2:5" x14ac:dyDescent="0.25">
      <c r="B23" s="5">
        <v>43</v>
      </c>
      <c r="C23" s="2">
        <v>10705</v>
      </c>
      <c r="D23" s="10">
        <v>984.35</v>
      </c>
      <c r="E23" s="3">
        <f t="shared" si="0"/>
        <v>0.65886880856760377</v>
      </c>
    </row>
    <row r="24" spans="2:5" x14ac:dyDescent="0.25">
      <c r="B24" s="5">
        <v>44</v>
      </c>
      <c r="C24" s="2">
        <v>9415</v>
      </c>
      <c r="D24" s="10">
        <v>1000.17</v>
      </c>
      <c r="E24" s="3">
        <f t="shared" si="0"/>
        <v>0.66945783132530112</v>
      </c>
    </row>
    <row r="25" spans="2:5" x14ac:dyDescent="0.25">
      <c r="B25" s="5">
        <v>45</v>
      </c>
      <c r="C25" s="2">
        <v>9224</v>
      </c>
      <c r="D25" s="10">
        <v>1012.13</v>
      </c>
      <c r="E25" s="3">
        <f t="shared" si="0"/>
        <v>0.67746318607764389</v>
      </c>
    </row>
    <row r="26" spans="2:5" x14ac:dyDescent="0.25">
      <c r="B26" s="5" t="s">
        <v>3</v>
      </c>
      <c r="C26" s="2">
        <v>17446</v>
      </c>
      <c r="D26" s="10">
        <v>1129.2</v>
      </c>
      <c r="E26" s="3">
        <f t="shared" si="0"/>
        <v>0.75582329317269081</v>
      </c>
    </row>
    <row r="27" spans="2:5" x14ac:dyDescent="0.25">
      <c r="B27" s="5" t="s">
        <v>4</v>
      </c>
      <c r="C27" s="6">
        <v>409179</v>
      </c>
      <c r="D27" s="68">
        <v>701.7</v>
      </c>
      <c r="E27" s="80">
        <f t="shared" si="0"/>
        <v>0.4696787148594378</v>
      </c>
    </row>
    <row r="28" spans="2:5" x14ac:dyDescent="0.25">
      <c r="B28" s="5" t="s">
        <v>5</v>
      </c>
      <c r="C28" s="2">
        <v>219027</v>
      </c>
      <c r="D28" s="10">
        <v>504.76</v>
      </c>
      <c r="E28" s="3">
        <f t="shared" si="0"/>
        <v>0.33785809906291836</v>
      </c>
    </row>
    <row r="29" spans="2:5" x14ac:dyDescent="0.25">
      <c r="B29" s="5" t="s">
        <v>6</v>
      </c>
      <c r="C29" s="2">
        <v>90989</v>
      </c>
      <c r="D29" s="10">
        <v>844.48</v>
      </c>
      <c r="E29" s="3">
        <f t="shared" si="0"/>
        <v>0.56524765729585003</v>
      </c>
    </row>
    <row r="30" spans="2:5" x14ac:dyDescent="0.25">
      <c r="B30" s="5" t="s">
        <v>7</v>
      </c>
      <c r="C30" s="2">
        <v>99163</v>
      </c>
      <c r="D30" s="10">
        <v>1005.67</v>
      </c>
      <c r="E30" s="3">
        <f t="shared" si="0"/>
        <v>0.67313922356091027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98" t="s">
        <v>61</v>
      </c>
      <c r="C33" s="98"/>
      <c r="D33" s="72">
        <v>1494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G13" sqref="G13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7" t="s">
        <v>51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 t="s">
        <v>10</v>
      </c>
      <c r="C7" s="2">
        <v>29655</v>
      </c>
      <c r="D7" s="10">
        <v>748.89107604113974</v>
      </c>
      <c r="E7" s="3">
        <f t="shared" ref="E7:E13" si="0">D7/$D$16</f>
        <v>0.50126578048269055</v>
      </c>
      <c r="G7" s="67"/>
      <c r="H7" s="1"/>
    </row>
    <row r="8" spans="2:29" x14ac:dyDescent="0.25">
      <c r="B8" s="5">
        <v>42</v>
      </c>
      <c r="C8" s="2">
        <v>12255</v>
      </c>
      <c r="D8" s="10">
        <v>783.15</v>
      </c>
      <c r="E8" s="3">
        <f t="shared" si="0"/>
        <v>0.52419678714859441</v>
      </c>
      <c r="G8" s="67"/>
      <c r="H8" s="1"/>
    </row>
    <row r="9" spans="2:29" x14ac:dyDescent="0.25">
      <c r="B9" s="5">
        <v>43</v>
      </c>
      <c r="C9" s="2">
        <v>6992</v>
      </c>
      <c r="D9" s="10">
        <v>818.1</v>
      </c>
      <c r="E9" s="3">
        <f t="shared" si="0"/>
        <v>0.5475903614457831</v>
      </c>
      <c r="G9" s="67"/>
      <c r="H9" s="1"/>
    </row>
    <row r="10" spans="2:29" x14ac:dyDescent="0.25">
      <c r="B10" s="5">
        <v>44</v>
      </c>
      <c r="C10" s="2">
        <v>4069</v>
      </c>
      <c r="D10" s="10">
        <v>850.79</v>
      </c>
      <c r="E10" s="3">
        <f t="shared" si="0"/>
        <v>0.56947121820615798</v>
      </c>
      <c r="G10" s="67"/>
      <c r="H10" s="1"/>
    </row>
    <row r="11" spans="2:29" x14ac:dyDescent="0.25">
      <c r="B11" s="5">
        <v>45</v>
      </c>
      <c r="C11" s="2">
        <v>2346</v>
      </c>
      <c r="D11" s="10">
        <v>873.84</v>
      </c>
      <c r="E11" s="3">
        <f t="shared" si="0"/>
        <v>0.5848995983935743</v>
      </c>
      <c r="G11" s="67"/>
      <c r="H11" s="1"/>
    </row>
    <row r="12" spans="2:29" x14ac:dyDescent="0.25">
      <c r="B12" s="5" t="s">
        <v>3</v>
      </c>
      <c r="C12" s="2">
        <v>2091</v>
      </c>
      <c r="D12" s="10">
        <v>897.28</v>
      </c>
      <c r="E12" s="3">
        <f t="shared" si="0"/>
        <v>0.60058902275769743</v>
      </c>
      <c r="G12" s="67"/>
      <c r="H12" s="1"/>
    </row>
    <row r="13" spans="2:29" x14ac:dyDescent="0.25">
      <c r="B13" s="5" t="s">
        <v>4</v>
      </c>
      <c r="C13" s="46">
        <v>57408</v>
      </c>
      <c r="D13" s="85">
        <v>782.36</v>
      </c>
      <c r="E13" s="80">
        <f t="shared" si="0"/>
        <v>0.52366800535475233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98" t="str">
        <f>'starosna mirovina BMU'!B33:C33</f>
        <v>Prosječna mjesečna isplaćena netoplaća Republike Hrvatske za prosinac 2025. u eurima (EUR) (izvor: DZS)</v>
      </c>
      <c r="C16" s="98"/>
      <c r="D16" s="47">
        <f>'starosna mirovina BMU'!D33</f>
        <v>1494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G19" sqref="G19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9" t="s">
        <v>17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 t="s">
        <v>9</v>
      </c>
      <c r="C7" s="2">
        <v>17315</v>
      </c>
      <c r="D7" s="10">
        <v>449.24206526133412</v>
      </c>
      <c r="E7" s="3">
        <f t="shared" ref="E7:E30" si="0">D7/$D$33</f>
        <v>0.30069750017492242</v>
      </c>
    </row>
    <row r="8" spans="2:29" x14ac:dyDescent="0.25">
      <c r="B8" s="5" t="s">
        <v>1</v>
      </c>
      <c r="C8" s="2">
        <v>14434</v>
      </c>
      <c r="D8" s="10">
        <v>613.16999999999996</v>
      </c>
      <c r="E8" s="3">
        <f t="shared" si="0"/>
        <v>0.41042168674698792</v>
      </c>
      <c r="I8" s="78"/>
    </row>
    <row r="9" spans="2:29" x14ac:dyDescent="0.25">
      <c r="B9" s="5" t="s">
        <v>2</v>
      </c>
      <c r="C9" s="2">
        <v>15825</v>
      </c>
      <c r="D9" s="10">
        <v>719.94</v>
      </c>
      <c r="E9" s="3">
        <f t="shared" si="0"/>
        <v>0.48188755020080326</v>
      </c>
    </row>
    <row r="10" spans="2:29" x14ac:dyDescent="0.25">
      <c r="B10" s="5">
        <v>30</v>
      </c>
      <c r="C10" s="2">
        <v>2902</v>
      </c>
      <c r="D10" s="10">
        <v>764.08</v>
      </c>
      <c r="E10" s="3">
        <f t="shared" si="0"/>
        <v>0.51143239625167336</v>
      </c>
    </row>
    <row r="11" spans="2:29" x14ac:dyDescent="0.25">
      <c r="B11" s="5">
        <v>31</v>
      </c>
      <c r="C11" s="2">
        <v>2350</v>
      </c>
      <c r="D11" s="10">
        <v>775.05</v>
      </c>
      <c r="E11" s="3">
        <f t="shared" si="0"/>
        <v>0.51877510040160635</v>
      </c>
    </row>
    <row r="12" spans="2:29" x14ac:dyDescent="0.25">
      <c r="B12" s="5">
        <v>32</v>
      </c>
      <c r="C12" s="2">
        <v>2102</v>
      </c>
      <c r="D12" s="10">
        <v>784.08</v>
      </c>
      <c r="E12" s="3">
        <f t="shared" si="0"/>
        <v>0.52481927710843379</v>
      </c>
    </row>
    <row r="13" spans="2:29" x14ac:dyDescent="0.25">
      <c r="B13" s="5">
        <v>33</v>
      </c>
      <c r="C13" s="2">
        <v>1754</v>
      </c>
      <c r="D13" s="10">
        <v>806.93</v>
      </c>
      <c r="E13" s="3">
        <f t="shared" si="0"/>
        <v>0.54011378848728242</v>
      </c>
    </row>
    <row r="14" spans="2:29" x14ac:dyDescent="0.25">
      <c r="B14" s="5">
        <v>34</v>
      </c>
      <c r="C14" s="2">
        <v>1323</v>
      </c>
      <c r="D14" s="10">
        <v>801.22</v>
      </c>
      <c r="E14" s="3">
        <f t="shared" si="0"/>
        <v>0.53629183400267744</v>
      </c>
    </row>
    <row r="15" spans="2:29" x14ac:dyDescent="0.25">
      <c r="B15" s="5">
        <v>35</v>
      </c>
      <c r="C15" s="2">
        <v>1094</v>
      </c>
      <c r="D15" s="10">
        <v>791.19</v>
      </c>
      <c r="E15" s="3">
        <f t="shared" si="0"/>
        <v>0.52957831325301208</v>
      </c>
    </row>
    <row r="16" spans="2:29" x14ac:dyDescent="0.25">
      <c r="B16" s="5">
        <v>36</v>
      </c>
      <c r="C16" s="2">
        <v>844</v>
      </c>
      <c r="D16" s="10">
        <v>809.27</v>
      </c>
      <c r="E16" s="3">
        <f t="shared" si="0"/>
        <v>0.54168005354752347</v>
      </c>
    </row>
    <row r="17" spans="2:10" x14ac:dyDescent="0.25">
      <c r="B17" s="5">
        <v>37</v>
      </c>
      <c r="C17" s="2">
        <v>626</v>
      </c>
      <c r="D17" s="10">
        <v>794.77</v>
      </c>
      <c r="E17" s="3">
        <f t="shared" si="0"/>
        <v>0.53197456492637218</v>
      </c>
    </row>
    <row r="18" spans="2:10" x14ac:dyDescent="0.25">
      <c r="B18" s="5">
        <v>38</v>
      </c>
      <c r="C18" s="2">
        <v>481</v>
      </c>
      <c r="D18" s="10">
        <v>826.23</v>
      </c>
      <c r="E18" s="3">
        <f t="shared" si="0"/>
        <v>0.55303212851405625</v>
      </c>
    </row>
    <row r="19" spans="2:10" x14ac:dyDescent="0.25">
      <c r="B19" s="5">
        <v>39</v>
      </c>
      <c r="C19" s="2">
        <v>283</v>
      </c>
      <c r="D19" s="10">
        <v>839.5</v>
      </c>
      <c r="E19" s="3">
        <f t="shared" si="0"/>
        <v>0.56191432396251673</v>
      </c>
    </row>
    <row r="20" spans="2:10" x14ac:dyDescent="0.25">
      <c r="B20" s="5">
        <v>40</v>
      </c>
      <c r="C20" s="2">
        <v>226</v>
      </c>
      <c r="D20" s="10">
        <v>817.86</v>
      </c>
      <c r="E20" s="3">
        <f t="shared" si="0"/>
        <v>0.54742971887550207</v>
      </c>
    </row>
    <row r="21" spans="2:10" x14ac:dyDescent="0.25">
      <c r="B21" s="5">
        <v>41</v>
      </c>
      <c r="C21" s="2">
        <v>116</v>
      </c>
      <c r="D21" s="10">
        <v>831.96</v>
      </c>
      <c r="E21" s="3">
        <f t="shared" si="0"/>
        <v>0.55686746987951807</v>
      </c>
    </row>
    <row r="22" spans="2:10" x14ac:dyDescent="0.25">
      <c r="B22" s="5">
        <v>42</v>
      </c>
      <c r="C22" s="2">
        <v>58</v>
      </c>
      <c r="D22" s="10">
        <v>872.04</v>
      </c>
      <c r="E22" s="3">
        <f t="shared" si="0"/>
        <v>0.58369477911646583</v>
      </c>
    </row>
    <row r="23" spans="2:10" x14ac:dyDescent="0.25">
      <c r="B23" s="5">
        <v>43</v>
      </c>
      <c r="C23" s="2">
        <v>40</v>
      </c>
      <c r="D23" s="10">
        <v>863.81</v>
      </c>
      <c r="E23" s="3">
        <f t="shared" si="0"/>
        <v>0.57818607764390895</v>
      </c>
    </row>
    <row r="24" spans="2:10" x14ac:dyDescent="0.25">
      <c r="B24" s="5">
        <v>44</v>
      </c>
      <c r="C24" s="2">
        <v>23</v>
      </c>
      <c r="D24" s="10">
        <v>911.65</v>
      </c>
      <c r="E24" s="3">
        <f t="shared" si="0"/>
        <v>0.61020749665327978</v>
      </c>
    </row>
    <row r="25" spans="2:10" x14ac:dyDescent="0.25">
      <c r="B25" s="5">
        <v>45</v>
      </c>
      <c r="C25" s="2">
        <v>13</v>
      </c>
      <c r="D25" s="10">
        <v>900.83</v>
      </c>
      <c r="E25" s="3">
        <f t="shared" si="0"/>
        <v>0.60296519410977245</v>
      </c>
    </row>
    <row r="26" spans="2:10" x14ac:dyDescent="0.25">
      <c r="B26" s="5" t="s">
        <v>3</v>
      </c>
      <c r="C26" s="2">
        <v>16</v>
      </c>
      <c r="D26" s="10">
        <v>950.36</v>
      </c>
      <c r="E26" s="3">
        <f t="shared" si="0"/>
        <v>0.63611780455153955</v>
      </c>
    </row>
    <row r="27" spans="2:10" x14ac:dyDescent="0.25">
      <c r="B27" s="5" t="s">
        <v>4</v>
      </c>
      <c r="C27" s="6">
        <v>61825</v>
      </c>
      <c r="D27" s="68">
        <v>635.34</v>
      </c>
      <c r="E27" s="80">
        <f t="shared" si="0"/>
        <v>0.42526104417670685</v>
      </c>
      <c r="J27" s="1"/>
    </row>
    <row r="28" spans="2:10" x14ac:dyDescent="0.25">
      <c r="B28" s="5" t="s">
        <v>5</v>
      </c>
      <c r="C28" s="2">
        <v>58005</v>
      </c>
      <c r="D28" s="10">
        <v>623.82000000000005</v>
      </c>
      <c r="E28" s="3">
        <f t="shared" si="0"/>
        <v>0.41755020080321287</v>
      </c>
    </row>
    <row r="29" spans="2:10" x14ac:dyDescent="0.25">
      <c r="B29" s="5" t="s">
        <v>6</v>
      </c>
      <c r="C29" s="2">
        <v>3328</v>
      </c>
      <c r="D29" s="10">
        <v>805.62</v>
      </c>
      <c r="E29" s="3">
        <f t="shared" si="0"/>
        <v>0.53923694779116471</v>
      </c>
    </row>
    <row r="30" spans="2:10" x14ac:dyDescent="0.25">
      <c r="B30" s="5" t="s">
        <v>7</v>
      </c>
      <c r="C30" s="2">
        <v>492</v>
      </c>
      <c r="D30" s="10">
        <v>842.19</v>
      </c>
      <c r="E30" s="3">
        <f t="shared" si="0"/>
        <v>0.56371485943775101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prosinac 2025. u eurima (EUR) (izvor: DZS)</v>
      </c>
      <c r="C33" s="98"/>
      <c r="D33" s="47">
        <f>'starosna mirovina BMU'!D33</f>
        <v>1494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H21" sqref="H21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7" t="s">
        <v>13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>
        <v>30</v>
      </c>
      <c r="C7" s="2">
        <v>19402</v>
      </c>
      <c r="D7" s="10">
        <v>533.25670858674368</v>
      </c>
      <c r="E7" s="3">
        <f t="shared" ref="E7:E27" si="0">D7/$D$30</f>
        <v>0.35693220119594626</v>
      </c>
      <c r="H7" s="1"/>
    </row>
    <row r="8" spans="2:29" x14ac:dyDescent="0.25">
      <c r="B8" s="5">
        <v>31</v>
      </c>
      <c r="C8" s="2">
        <v>9963</v>
      </c>
      <c r="D8" s="10">
        <v>529.55999999999995</v>
      </c>
      <c r="E8" s="3">
        <f t="shared" si="0"/>
        <v>0.35445783132530118</v>
      </c>
      <c r="H8" s="1"/>
    </row>
    <row r="9" spans="2:29" x14ac:dyDescent="0.25">
      <c r="B9" s="5">
        <v>32</v>
      </c>
      <c r="C9" s="2">
        <v>10723</v>
      </c>
      <c r="D9" s="10">
        <v>545.04999999999995</v>
      </c>
      <c r="E9" s="3">
        <f t="shared" si="0"/>
        <v>0.36482597054886207</v>
      </c>
      <c r="H9" s="1"/>
    </row>
    <row r="10" spans="2:29" x14ac:dyDescent="0.25">
      <c r="B10" s="5">
        <v>33</v>
      </c>
      <c r="C10" s="2">
        <v>10474</v>
      </c>
      <c r="D10" s="10">
        <v>565.38</v>
      </c>
      <c r="E10" s="3">
        <f t="shared" si="0"/>
        <v>0.37843373493975901</v>
      </c>
      <c r="H10" s="1"/>
    </row>
    <row r="11" spans="2:29" x14ac:dyDescent="0.25">
      <c r="B11" s="5">
        <v>34</v>
      </c>
      <c r="C11" s="2">
        <v>8684</v>
      </c>
      <c r="D11" s="10">
        <v>580.73</v>
      </c>
      <c r="E11" s="3">
        <f t="shared" si="0"/>
        <v>0.38870816599732266</v>
      </c>
      <c r="H11" s="1"/>
    </row>
    <row r="12" spans="2:29" x14ac:dyDescent="0.25">
      <c r="B12" s="5">
        <v>35</v>
      </c>
      <c r="C12" s="2">
        <v>29007</v>
      </c>
      <c r="D12" s="10">
        <v>642.74</v>
      </c>
      <c r="E12" s="3">
        <f t="shared" si="0"/>
        <v>0.43021419009370815</v>
      </c>
      <c r="H12" s="1"/>
    </row>
    <row r="13" spans="2:29" x14ac:dyDescent="0.25">
      <c r="B13" s="5">
        <v>36</v>
      </c>
      <c r="C13" s="2">
        <v>18761</v>
      </c>
      <c r="D13" s="10">
        <v>644.75</v>
      </c>
      <c r="E13" s="3">
        <f t="shared" si="0"/>
        <v>0.43155957161981257</v>
      </c>
      <c r="H13" s="1"/>
    </row>
    <row r="14" spans="2:29" x14ac:dyDescent="0.25">
      <c r="B14" s="5">
        <v>37</v>
      </c>
      <c r="C14" s="2">
        <v>18475</v>
      </c>
      <c r="D14" s="10">
        <v>659.31</v>
      </c>
      <c r="E14" s="3">
        <f t="shared" si="0"/>
        <v>0.44130522088353408</v>
      </c>
      <c r="H14" s="1"/>
    </row>
    <row r="15" spans="2:29" x14ac:dyDescent="0.25">
      <c r="B15" s="5">
        <v>38</v>
      </c>
      <c r="C15" s="2">
        <v>17353</v>
      </c>
      <c r="D15" s="10">
        <v>673.59</v>
      </c>
      <c r="E15" s="3">
        <f t="shared" si="0"/>
        <v>0.45086345381526105</v>
      </c>
      <c r="H15" s="1"/>
    </row>
    <row r="16" spans="2:29" x14ac:dyDescent="0.25">
      <c r="B16" s="5">
        <v>39</v>
      </c>
      <c r="C16" s="2">
        <v>14579</v>
      </c>
      <c r="D16" s="10">
        <v>697.45</v>
      </c>
      <c r="E16" s="3">
        <f t="shared" si="0"/>
        <v>0.46683400267737618</v>
      </c>
      <c r="H16" s="1"/>
    </row>
    <row r="17" spans="2:8" x14ac:dyDescent="0.25">
      <c r="B17" s="5">
        <v>40</v>
      </c>
      <c r="C17" s="2">
        <v>11345</v>
      </c>
      <c r="D17" s="10">
        <v>724.67</v>
      </c>
      <c r="E17" s="3">
        <f t="shared" si="0"/>
        <v>0.485053547523427</v>
      </c>
      <c r="H17" s="1"/>
    </row>
    <row r="18" spans="2:8" x14ac:dyDescent="0.25">
      <c r="B18" s="5">
        <v>41</v>
      </c>
      <c r="C18" s="2">
        <v>4724</v>
      </c>
      <c r="D18" s="10">
        <v>747.04</v>
      </c>
      <c r="E18" s="3">
        <f t="shared" si="0"/>
        <v>0.50002677376171345</v>
      </c>
      <c r="H18" s="1"/>
    </row>
    <row r="19" spans="2:8" x14ac:dyDescent="0.25">
      <c r="B19" s="5">
        <v>42</v>
      </c>
      <c r="C19" s="2">
        <v>2217</v>
      </c>
      <c r="D19" s="10">
        <v>780.5</v>
      </c>
      <c r="E19" s="3">
        <f t="shared" si="0"/>
        <v>0.52242302543507357</v>
      </c>
      <c r="H19" s="1"/>
    </row>
    <row r="20" spans="2:8" x14ac:dyDescent="0.25">
      <c r="B20" s="5">
        <v>43</v>
      </c>
      <c r="C20" s="2">
        <v>1199</v>
      </c>
      <c r="D20" s="10">
        <v>810.93</v>
      </c>
      <c r="E20" s="3">
        <f t="shared" si="0"/>
        <v>0.54279116465863453</v>
      </c>
      <c r="H20" s="1"/>
    </row>
    <row r="21" spans="2:8" x14ac:dyDescent="0.25">
      <c r="B21" s="5">
        <v>44</v>
      </c>
      <c r="C21" s="2">
        <v>641</v>
      </c>
      <c r="D21" s="10">
        <v>844.61</v>
      </c>
      <c r="E21" s="3">
        <f t="shared" si="0"/>
        <v>0.56533467202141907</v>
      </c>
      <c r="H21" s="1"/>
    </row>
    <row r="22" spans="2:8" x14ac:dyDescent="0.25">
      <c r="B22" s="5">
        <v>45</v>
      </c>
      <c r="C22" s="2">
        <v>273</v>
      </c>
      <c r="D22" s="10">
        <v>845.91</v>
      </c>
      <c r="E22" s="3">
        <f t="shared" si="0"/>
        <v>0.56620481927710842</v>
      </c>
      <c r="H22" s="1"/>
    </row>
    <row r="23" spans="2:8" x14ac:dyDescent="0.25">
      <c r="B23" s="5" t="s">
        <v>3</v>
      </c>
      <c r="C23" s="2">
        <v>183</v>
      </c>
      <c r="D23" s="10">
        <v>893.99</v>
      </c>
      <c r="E23" s="3">
        <f t="shared" si="0"/>
        <v>0.59838688085676039</v>
      </c>
      <c r="H23" s="1"/>
    </row>
    <row r="24" spans="2:8" x14ac:dyDescent="0.25">
      <c r="B24" s="5" t="s">
        <v>4</v>
      </c>
      <c r="C24" s="6">
        <v>178003</v>
      </c>
      <c r="D24" s="68">
        <v>632.57000000000005</v>
      </c>
      <c r="E24" s="80">
        <f t="shared" si="0"/>
        <v>0.42340696117804555</v>
      </c>
      <c r="H24" s="1"/>
    </row>
    <row r="25" spans="2:8" x14ac:dyDescent="0.25">
      <c r="B25" s="5" t="s">
        <v>5</v>
      </c>
      <c r="C25" s="2">
        <v>59246</v>
      </c>
      <c r="D25" s="10">
        <v>547.41</v>
      </c>
      <c r="E25" s="3">
        <f t="shared" si="0"/>
        <v>0.36640562248995984</v>
      </c>
      <c r="H25" s="1"/>
    </row>
    <row r="26" spans="2:8" x14ac:dyDescent="0.25">
      <c r="B26" s="5" t="s">
        <v>6</v>
      </c>
      <c r="C26" s="2">
        <v>98175</v>
      </c>
      <c r="D26" s="10">
        <v>659.82</v>
      </c>
      <c r="E26" s="3">
        <f t="shared" si="0"/>
        <v>0.44164658634538156</v>
      </c>
      <c r="H26" s="1"/>
    </row>
    <row r="27" spans="2:8" x14ac:dyDescent="0.25">
      <c r="B27" s="5" t="s">
        <v>7</v>
      </c>
      <c r="C27" s="2">
        <v>20582</v>
      </c>
      <c r="D27" s="10">
        <v>747.69</v>
      </c>
      <c r="E27" s="3">
        <f t="shared" si="0"/>
        <v>0.50046184738955823</v>
      </c>
      <c r="H27" s="1"/>
    </row>
    <row r="28" spans="2:8" x14ac:dyDescent="0.25">
      <c r="B28" s="84" t="s">
        <v>47</v>
      </c>
    </row>
    <row r="29" spans="2:8" x14ac:dyDescent="0.25">
      <c r="B29" s="84" t="s">
        <v>46</v>
      </c>
    </row>
    <row r="30" spans="2:8" ht="51.75" customHeight="1" x14ac:dyDescent="0.25">
      <c r="B30" s="98" t="str">
        <f>'starosna mirovina BMU'!B33:C33</f>
        <v>Prosječna mjesečna isplaćena netoplaća Republike Hrvatske za prosinac 2025. u eurima (EUR) (izvor: DZS)</v>
      </c>
      <c r="C30" s="98"/>
      <c r="D30" s="47">
        <f>'starosna mirovina BMU'!D33</f>
        <v>1494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H18" sqref="H18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9" t="s">
        <v>52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>
        <v>31</v>
      </c>
      <c r="C7" s="2">
        <v>13</v>
      </c>
      <c r="D7" s="10">
        <v>526.96</v>
      </c>
      <c r="E7" s="3">
        <f t="shared" ref="E7:E26" si="0">D7/$D$29</f>
        <v>0.35271753681392237</v>
      </c>
    </row>
    <row r="8" spans="2:29" x14ac:dyDescent="0.25">
      <c r="B8" s="5">
        <v>32</v>
      </c>
      <c r="C8" s="2">
        <v>45</v>
      </c>
      <c r="D8" s="10">
        <v>523.79</v>
      </c>
      <c r="E8" s="3">
        <f t="shared" si="0"/>
        <v>0.3505957161981258</v>
      </c>
    </row>
    <row r="9" spans="2:29" x14ac:dyDescent="0.25">
      <c r="B9" s="5">
        <v>33</v>
      </c>
      <c r="C9" s="2">
        <v>39</v>
      </c>
      <c r="D9" s="10">
        <v>537.64</v>
      </c>
      <c r="E9" s="3">
        <f t="shared" si="0"/>
        <v>0.3598661311914324</v>
      </c>
    </row>
    <row r="10" spans="2:29" x14ac:dyDescent="0.25">
      <c r="B10" s="5">
        <v>34</v>
      </c>
      <c r="C10" s="2">
        <v>23</v>
      </c>
      <c r="D10" s="10">
        <v>556.85</v>
      </c>
      <c r="E10" s="3">
        <f t="shared" si="0"/>
        <v>0.37272423025435075</v>
      </c>
    </row>
    <row r="11" spans="2:29" x14ac:dyDescent="0.25">
      <c r="B11" s="5">
        <v>35</v>
      </c>
      <c r="C11" s="2">
        <v>89</v>
      </c>
      <c r="D11" s="10">
        <v>646.74</v>
      </c>
      <c r="E11" s="3">
        <f t="shared" si="0"/>
        <v>0.43289156626506026</v>
      </c>
    </row>
    <row r="12" spans="2:29" x14ac:dyDescent="0.25">
      <c r="B12" s="5">
        <v>36</v>
      </c>
      <c r="C12" s="2">
        <v>57</v>
      </c>
      <c r="D12" s="10">
        <v>639.88</v>
      </c>
      <c r="E12" s="3">
        <f t="shared" si="0"/>
        <v>0.42829986613119142</v>
      </c>
    </row>
    <row r="13" spans="2:29" x14ac:dyDescent="0.25">
      <c r="B13" s="5">
        <v>37</v>
      </c>
      <c r="C13" s="2">
        <v>50</v>
      </c>
      <c r="D13" s="10">
        <v>650.07000000000005</v>
      </c>
      <c r="E13" s="3">
        <f t="shared" si="0"/>
        <v>0.43512048192771086</v>
      </c>
    </row>
    <row r="14" spans="2:29" x14ac:dyDescent="0.25">
      <c r="B14" s="5">
        <v>38</v>
      </c>
      <c r="C14" s="2">
        <v>27</v>
      </c>
      <c r="D14" s="10">
        <v>699.5</v>
      </c>
      <c r="E14" s="3">
        <f t="shared" si="0"/>
        <v>0.4682061579651941</v>
      </c>
    </row>
    <row r="15" spans="2:29" x14ac:dyDescent="0.25">
      <c r="B15" s="5">
        <v>39</v>
      </c>
      <c r="C15" s="2">
        <v>19</v>
      </c>
      <c r="D15" s="10">
        <v>709.27</v>
      </c>
      <c r="E15" s="3">
        <f t="shared" si="0"/>
        <v>0.47474564926372154</v>
      </c>
    </row>
    <row r="16" spans="2:29" x14ac:dyDescent="0.25">
      <c r="B16" s="5">
        <v>40</v>
      </c>
      <c r="C16" s="2">
        <v>10</v>
      </c>
      <c r="D16" s="10">
        <v>759.81</v>
      </c>
      <c r="E16" s="3">
        <f t="shared" si="0"/>
        <v>0.50857429718875502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0.53028781793842039</v>
      </c>
    </row>
    <row r="18" spans="2:5" x14ac:dyDescent="0.25">
      <c r="B18" s="5">
        <v>42</v>
      </c>
      <c r="C18" s="2">
        <v>4</v>
      </c>
      <c r="D18" s="10">
        <v>789.16</v>
      </c>
      <c r="E18" s="3">
        <f t="shared" si="0"/>
        <v>0.52821954484605083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0.59791834002677369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381</v>
      </c>
      <c r="D23" s="68">
        <v>624.71</v>
      </c>
      <c r="E23" s="80">
        <f t="shared" si="0"/>
        <v>0.41814591700133869</v>
      </c>
    </row>
    <row r="24" spans="2:5" x14ac:dyDescent="0.25">
      <c r="B24" s="5" t="s">
        <v>5</v>
      </c>
      <c r="C24" s="2">
        <v>120</v>
      </c>
      <c r="D24" s="10">
        <v>534.97</v>
      </c>
      <c r="E24" s="3">
        <f t="shared" si="0"/>
        <v>0.3580789825970549</v>
      </c>
    </row>
    <row r="25" spans="2:5" x14ac:dyDescent="0.25">
      <c r="B25" s="5" t="s">
        <v>6</v>
      </c>
      <c r="C25" s="2">
        <v>242</v>
      </c>
      <c r="D25" s="10">
        <v>656.61</v>
      </c>
      <c r="E25" s="3">
        <f t="shared" si="0"/>
        <v>0.43949799196787148</v>
      </c>
    </row>
    <row r="26" spans="2:5" x14ac:dyDescent="0.25">
      <c r="B26" s="5" t="s">
        <v>7</v>
      </c>
      <c r="C26" s="2">
        <v>19</v>
      </c>
      <c r="D26" s="10">
        <v>785.16</v>
      </c>
      <c r="E26" s="3">
        <f t="shared" si="0"/>
        <v>0.52554216867469883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98" t="str">
        <f>'starosna mirovina BMU'!B33:C33</f>
        <v>Prosječna mjesečna isplaćena netoplaća Republike Hrvatske za prosinac 2025. u eurima (EUR) (izvor: DZS)</v>
      </c>
      <c r="C29" s="98"/>
      <c r="D29" s="47">
        <f>'starosna mirovina BMU'!D33</f>
        <v>1494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G17" sqref="G17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7" t="s">
        <v>14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 t="s">
        <v>9</v>
      </c>
      <c r="C7" s="2">
        <v>80925</v>
      </c>
      <c r="D7" s="10">
        <v>374.21442570281124</v>
      </c>
      <c r="E7" s="3">
        <f t="shared" ref="E7:E30" si="0">D7/$D$33</f>
        <v>0.25047819658822706</v>
      </c>
    </row>
    <row r="8" spans="2:29" x14ac:dyDescent="0.25">
      <c r="B8" s="5" t="s">
        <v>1</v>
      </c>
      <c r="C8" s="2">
        <v>60656</v>
      </c>
      <c r="D8" s="10">
        <v>464.47</v>
      </c>
      <c r="E8" s="3">
        <f t="shared" si="0"/>
        <v>0.3108902275769746</v>
      </c>
    </row>
    <row r="9" spans="2:29" x14ac:dyDescent="0.25">
      <c r="B9" s="5" t="s">
        <v>2</v>
      </c>
      <c r="C9" s="2">
        <v>65325</v>
      </c>
      <c r="D9" s="10">
        <v>581.28</v>
      </c>
      <c r="E9" s="3">
        <f t="shared" si="0"/>
        <v>0.38907630522088349</v>
      </c>
    </row>
    <row r="10" spans="2:29" x14ac:dyDescent="0.25">
      <c r="B10" s="5">
        <v>30</v>
      </c>
      <c r="C10" s="2">
        <v>39946</v>
      </c>
      <c r="D10" s="10">
        <v>616.62</v>
      </c>
      <c r="E10" s="3">
        <f t="shared" si="0"/>
        <v>0.41273092369477909</v>
      </c>
    </row>
    <row r="11" spans="2:29" x14ac:dyDescent="0.25">
      <c r="B11" s="5">
        <v>31</v>
      </c>
      <c r="C11" s="2">
        <v>24808</v>
      </c>
      <c r="D11" s="10">
        <v>631.73</v>
      </c>
      <c r="E11" s="3">
        <f t="shared" si="0"/>
        <v>0.4228447121820616</v>
      </c>
    </row>
    <row r="12" spans="2:29" x14ac:dyDescent="0.25">
      <c r="B12" s="5">
        <v>32</v>
      </c>
      <c r="C12" s="2">
        <v>24563</v>
      </c>
      <c r="D12" s="10">
        <v>638.29</v>
      </c>
      <c r="E12" s="3">
        <f t="shared" si="0"/>
        <v>0.42723560910307895</v>
      </c>
    </row>
    <row r="13" spans="2:29" x14ac:dyDescent="0.25">
      <c r="B13" s="5">
        <v>33</v>
      </c>
      <c r="C13" s="2">
        <v>22715</v>
      </c>
      <c r="D13" s="10">
        <v>655.9</v>
      </c>
      <c r="E13" s="3">
        <f t="shared" si="0"/>
        <v>0.43902275769745647</v>
      </c>
    </row>
    <row r="14" spans="2:29" x14ac:dyDescent="0.25">
      <c r="B14" s="5">
        <v>34</v>
      </c>
      <c r="C14" s="2">
        <v>18467</v>
      </c>
      <c r="D14" s="10">
        <v>680.3</v>
      </c>
      <c r="E14" s="3">
        <f t="shared" si="0"/>
        <v>0.45535475234270412</v>
      </c>
    </row>
    <row r="15" spans="2:29" x14ac:dyDescent="0.25">
      <c r="B15" s="5">
        <v>35</v>
      </c>
      <c r="C15" s="2">
        <v>69870</v>
      </c>
      <c r="D15" s="10">
        <v>724.21</v>
      </c>
      <c r="E15" s="3">
        <f t="shared" si="0"/>
        <v>0.4847456492637216</v>
      </c>
    </row>
    <row r="16" spans="2:29" x14ac:dyDescent="0.25">
      <c r="B16" s="5">
        <v>36</v>
      </c>
      <c r="C16" s="2">
        <v>33511</v>
      </c>
      <c r="D16" s="10">
        <v>724.22</v>
      </c>
      <c r="E16" s="3">
        <f t="shared" si="0"/>
        <v>0.48475234270414996</v>
      </c>
    </row>
    <row r="17" spans="2:5" x14ac:dyDescent="0.25">
      <c r="B17" s="5">
        <v>37</v>
      </c>
      <c r="C17" s="2">
        <v>31680</v>
      </c>
      <c r="D17" s="10">
        <v>745.4</v>
      </c>
      <c r="E17" s="3">
        <f t="shared" si="0"/>
        <v>0.49892904953145917</v>
      </c>
    </row>
    <row r="18" spans="2:5" x14ac:dyDescent="0.25">
      <c r="B18" s="5">
        <v>38</v>
      </c>
      <c r="C18" s="2">
        <v>30388</v>
      </c>
      <c r="D18" s="10">
        <v>776.4</v>
      </c>
      <c r="E18" s="3">
        <f t="shared" si="0"/>
        <v>0.51967871485943773</v>
      </c>
    </row>
    <row r="19" spans="2:5" x14ac:dyDescent="0.25">
      <c r="B19" s="5">
        <v>39</v>
      </c>
      <c r="C19" s="2">
        <v>27285</v>
      </c>
      <c r="D19" s="10">
        <v>820.19</v>
      </c>
      <c r="E19" s="3">
        <f t="shared" si="0"/>
        <v>0.54898929049531464</v>
      </c>
    </row>
    <row r="20" spans="2:5" x14ac:dyDescent="0.25">
      <c r="B20" s="5">
        <v>40</v>
      </c>
      <c r="C20" s="2">
        <v>37583</v>
      </c>
      <c r="D20" s="10">
        <v>886.09</v>
      </c>
      <c r="E20" s="3">
        <f t="shared" si="0"/>
        <v>0.59309906291834003</v>
      </c>
    </row>
    <row r="21" spans="2:5" x14ac:dyDescent="0.25">
      <c r="B21" s="5">
        <v>41</v>
      </c>
      <c r="C21" s="2">
        <v>48269</v>
      </c>
      <c r="D21" s="10">
        <v>821.28</v>
      </c>
      <c r="E21" s="3">
        <f t="shared" si="0"/>
        <v>0.54971887550200804</v>
      </c>
    </row>
    <row r="22" spans="2:5" x14ac:dyDescent="0.25">
      <c r="B22" s="5">
        <v>42</v>
      </c>
      <c r="C22" s="2">
        <v>26127</v>
      </c>
      <c r="D22" s="10">
        <v>872.19</v>
      </c>
      <c r="E22" s="3">
        <f t="shared" si="0"/>
        <v>0.5837951807228916</v>
      </c>
    </row>
    <row r="23" spans="2:5" x14ac:dyDescent="0.25">
      <c r="B23" s="5">
        <v>43</v>
      </c>
      <c r="C23" s="2">
        <v>18938</v>
      </c>
      <c r="D23" s="10">
        <v>911.72</v>
      </c>
      <c r="E23" s="3">
        <f t="shared" si="0"/>
        <v>0.61025435073627843</v>
      </c>
    </row>
    <row r="24" spans="2:5" x14ac:dyDescent="0.25">
      <c r="B24" s="5">
        <v>44</v>
      </c>
      <c r="C24" s="2">
        <v>14148</v>
      </c>
      <c r="D24" s="10">
        <v>950.02</v>
      </c>
      <c r="E24" s="3">
        <f t="shared" si="0"/>
        <v>0.63589022757697455</v>
      </c>
    </row>
    <row r="25" spans="2:5" x14ac:dyDescent="0.25">
      <c r="B25" s="5">
        <v>45</v>
      </c>
      <c r="C25" s="2">
        <v>11856</v>
      </c>
      <c r="D25" s="10">
        <v>980.82</v>
      </c>
      <c r="E25" s="3">
        <f t="shared" si="0"/>
        <v>0.65650602409638559</v>
      </c>
    </row>
    <row r="26" spans="2:5" x14ac:dyDescent="0.25">
      <c r="B26" s="5" t="s">
        <v>3</v>
      </c>
      <c r="C26" s="2">
        <v>19736</v>
      </c>
      <c r="D26" s="10">
        <v>1102.3</v>
      </c>
      <c r="E26" s="3">
        <f t="shared" si="0"/>
        <v>0.73781793842034804</v>
      </c>
    </row>
    <row r="27" spans="2:5" x14ac:dyDescent="0.25">
      <c r="B27" s="5" t="s">
        <v>4</v>
      </c>
      <c r="C27" s="6">
        <v>706796</v>
      </c>
      <c r="D27" s="68">
        <v>684.99</v>
      </c>
      <c r="E27" s="80">
        <f t="shared" si="0"/>
        <v>0.45849397590361446</v>
      </c>
    </row>
    <row r="28" spans="2:5" x14ac:dyDescent="0.25">
      <c r="B28" s="5" t="s">
        <v>5</v>
      </c>
      <c r="C28" s="2">
        <v>337405</v>
      </c>
      <c r="D28" s="10">
        <v>533.1</v>
      </c>
      <c r="E28" s="3">
        <f t="shared" si="0"/>
        <v>0.35682730923694783</v>
      </c>
    </row>
    <row r="29" spans="2:5" x14ac:dyDescent="0.25">
      <c r="B29" s="5" t="s">
        <v>6</v>
      </c>
      <c r="C29" s="2">
        <v>192734</v>
      </c>
      <c r="D29" s="10">
        <v>749.51</v>
      </c>
      <c r="E29" s="3">
        <f t="shared" si="0"/>
        <v>0.50168005354752343</v>
      </c>
    </row>
    <row r="30" spans="2:5" x14ac:dyDescent="0.25">
      <c r="B30" s="5" t="s">
        <v>7</v>
      </c>
      <c r="C30" s="2">
        <v>176657</v>
      </c>
      <c r="D30" s="10">
        <v>904.71</v>
      </c>
      <c r="E30" s="3">
        <f t="shared" si="0"/>
        <v>0.60556224899598399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98" t="str">
        <f>'starosna mirovina BMU'!B33:C33</f>
        <v>Prosječna mjesečna isplaćena netoplaća Republike Hrvatske za prosinac 2025. u eurima (EUR) (izvor: DZS)</v>
      </c>
      <c r="C33" s="98"/>
      <c r="D33" s="47">
        <f>'starosna mirovina BMU'!D33</f>
        <v>1494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S33" sqref="S33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0" t="s">
        <v>15</v>
      </c>
      <c r="C2" s="100"/>
      <c r="D2" s="100"/>
      <c r="E2" s="10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 t="s">
        <v>9</v>
      </c>
      <c r="C7" s="2">
        <v>32846</v>
      </c>
      <c r="D7" s="10">
        <v>422.87870943189426</v>
      </c>
      <c r="E7" s="3">
        <f t="shared" ref="E7:E30" si="0">D7/$D$33</f>
        <v>0.28305134500126794</v>
      </c>
    </row>
    <row r="8" spans="2:29" x14ac:dyDescent="0.25">
      <c r="B8" s="5" t="s">
        <v>1</v>
      </c>
      <c r="C8" s="2">
        <v>16766</v>
      </c>
      <c r="D8" s="10">
        <v>514.88</v>
      </c>
      <c r="E8" s="3">
        <f t="shared" si="0"/>
        <v>0.34463186077643909</v>
      </c>
      <c r="I8" s="1"/>
    </row>
    <row r="9" spans="2:29" x14ac:dyDescent="0.25">
      <c r="B9" s="5" t="s">
        <v>2</v>
      </c>
      <c r="C9" s="2">
        <v>16707</v>
      </c>
      <c r="D9" s="10">
        <v>574.79</v>
      </c>
      <c r="E9" s="3">
        <f t="shared" si="0"/>
        <v>0.38473226238286479</v>
      </c>
    </row>
    <row r="10" spans="2:29" x14ac:dyDescent="0.25">
      <c r="B10" s="5">
        <v>30</v>
      </c>
      <c r="C10" s="2">
        <v>2840</v>
      </c>
      <c r="D10" s="10">
        <v>614.45000000000005</v>
      </c>
      <c r="E10" s="3">
        <f t="shared" si="0"/>
        <v>0.41127844712182066</v>
      </c>
    </row>
    <row r="11" spans="2:29" x14ac:dyDescent="0.25">
      <c r="B11" s="5">
        <v>31</v>
      </c>
      <c r="C11" s="2">
        <v>2364</v>
      </c>
      <c r="D11" s="10">
        <v>620.23</v>
      </c>
      <c r="E11" s="3">
        <f t="shared" si="0"/>
        <v>0.4151472556894244</v>
      </c>
    </row>
    <row r="12" spans="2:29" x14ac:dyDescent="0.25">
      <c r="B12" s="5">
        <v>32</v>
      </c>
      <c r="C12" s="2">
        <v>2047</v>
      </c>
      <c r="D12" s="10">
        <v>637.79999999999995</v>
      </c>
      <c r="E12" s="3">
        <f t="shared" si="0"/>
        <v>0.4269076305220883</v>
      </c>
    </row>
    <row r="13" spans="2:29" x14ac:dyDescent="0.25">
      <c r="B13" s="5">
        <v>33</v>
      </c>
      <c r="C13" s="2">
        <v>1840</v>
      </c>
      <c r="D13" s="10">
        <v>655.1</v>
      </c>
      <c r="E13" s="3">
        <f t="shared" si="0"/>
        <v>0.43848728246318608</v>
      </c>
    </row>
    <row r="14" spans="2:29" x14ac:dyDescent="0.25">
      <c r="B14" s="5">
        <v>34</v>
      </c>
      <c r="C14" s="2">
        <v>1543</v>
      </c>
      <c r="D14" s="10">
        <v>666.54</v>
      </c>
      <c r="E14" s="3">
        <f t="shared" si="0"/>
        <v>0.44614457831325299</v>
      </c>
    </row>
    <row r="15" spans="2:29" x14ac:dyDescent="0.25">
      <c r="B15" s="5">
        <v>35</v>
      </c>
      <c r="C15" s="2">
        <v>1266</v>
      </c>
      <c r="D15" s="10">
        <v>670.56</v>
      </c>
      <c r="E15" s="3">
        <f t="shared" si="0"/>
        <v>0.44883534136546183</v>
      </c>
    </row>
    <row r="16" spans="2:29" x14ac:dyDescent="0.25">
      <c r="B16" s="5">
        <v>36</v>
      </c>
      <c r="C16" s="2">
        <v>1035</v>
      </c>
      <c r="D16" s="10">
        <v>684.06</v>
      </c>
      <c r="E16" s="3">
        <f t="shared" si="0"/>
        <v>0.45787148594377508</v>
      </c>
    </row>
    <row r="17" spans="2:5" x14ac:dyDescent="0.25">
      <c r="B17" s="5">
        <v>37</v>
      </c>
      <c r="C17" s="2">
        <v>720</v>
      </c>
      <c r="D17" s="10">
        <v>701.01</v>
      </c>
      <c r="E17" s="3">
        <f t="shared" si="0"/>
        <v>0.46921686746987951</v>
      </c>
    </row>
    <row r="18" spans="2:5" x14ac:dyDescent="0.25">
      <c r="B18" s="5">
        <v>38</v>
      </c>
      <c r="C18" s="2">
        <v>580</v>
      </c>
      <c r="D18" s="10">
        <v>704.03</v>
      </c>
      <c r="E18" s="3">
        <f t="shared" si="0"/>
        <v>0.47123828647925031</v>
      </c>
    </row>
    <row r="19" spans="2:5" x14ac:dyDescent="0.25">
      <c r="B19" s="5">
        <v>39</v>
      </c>
      <c r="C19" s="2">
        <v>395</v>
      </c>
      <c r="D19" s="10">
        <v>713.53</v>
      </c>
      <c r="E19" s="3">
        <f t="shared" si="0"/>
        <v>0.47759705488621151</v>
      </c>
    </row>
    <row r="20" spans="2:5" x14ac:dyDescent="0.25">
      <c r="B20" s="5">
        <v>40</v>
      </c>
      <c r="C20" s="2">
        <v>239</v>
      </c>
      <c r="D20" s="10">
        <v>733.78</v>
      </c>
      <c r="E20" s="3">
        <f t="shared" si="0"/>
        <v>0.4911512717536814</v>
      </c>
    </row>
    <row r="21" spans="2:5" x14ac:dyDescent="0.25">
      <c r="B21" s="5">
        <v>41</v>
      </c>
      <c r="C21" s="2">
        <v>147</v>
      </c>
      <c r="D21" s="10">
        <v>736.55</v>
      </c>
      <c r="E21" s="3">
        <f t="shared" si="0"/>
        <v>0.49300535475234269</v>
      </c>
    </row>
    <row r="22" spans="2:5" x14ac:dyDescent="0.25">
      <c r="B22" s="5">
        <v>42</v>
      </c>
      <c r="C22" s="2">
        <v>77</v>
      </c>
      <c r="D22" s="10">
        <v>791.82</v>
      </c>
      <c r="E22" s="3">
        <f t="shared" si="0"/>
        <v>0.53</v>
      </c>
    </row>
    <row r="23" spans="2:5" x14ac:dyDescent="0.25">
      <c r="B23" s="5">
        <v>43</v>
      </c>
      <c r="C23" s="2">
        <v>55</v>
      </c>
      <c r="D23" s="10">
        <v>846.72</v>
      </c>
      <c r="E23" s="3">
        <f t="shared" si="0"/>
        <v>0.56674698795180722</v>
      </c>
    </row>
    <row r="24" spans="2:5" x14ac:dyDescent="0.25">
      <c r="B24" s="5">
        <v>44</v>
      </c>
      <c r="C24" s="2">
        <v>34</v>
      </c>
      <c r="D24" s="10">
        <v>815.21</v>
      </c>
      <c r="E24" s="3">
        <f t="shared" si="0"/>
        <v>0.54565595716198123</v>
      </c>
    </row>
    <row r="25" spans="2:5" x14ac:dyDescent="0.25">
      <c r="B25" s="5">
        <v>45</v>
      </c>
      <c r="C25" s="2">
        <v>24</v>
      </c>
      <c r="D25" s="10">
        <v>828.16</v>
      </c>
      <c r="E25" s="3">
        <f t="shared" si="0"/>
        <v>0.55432396251673355</v>
      </c>
    </row>
    <row r="26" spans="2:5" x14ac:dyDescent="0.25">
      <c r="B26" s="5" t="s">
        <v>3</v>
      </c>
      <c r="C26" s="2">
        <v>32</v>
      </c>
      <c r="D26" s="10">
        <v>879.31</v>
      </c>
      <c r="E26" s="3">
        <f t="shared" si="0"/>
        <v>0.58856091030789826</v>
      </c>
    </row>
    <row r="27" spans="2:5" x14ac:dyDescent="0.25">
      <c r="B27" s="5" t="s">
        <v>4</v>
      </c>
      <c r="C27" s="6">
        <v>81557</v>
      </c>
      <c r="D27" s="68">
        <v>516.14</v>
      </c>
      <c r="E27" s="80">
        <f t="shared" si="0"/>
        <v>0.34547523427041499</v>
      </c>
    </row>
    <row r="28" spans="2:5" x14ac:dyDescent="0.25">
      <c r="B28" s="5" t="s">
        <v>5</v>
      </c>
      <c r="C28" s="2">
        <v>76953</v>
      </c>
      <c r="D28" s="10">
        <v>505.19</v>
      </c>
      <c r="E28" s="3">
        <f t="shared" si="0"/>
        <v>0.33814591700133867</v>
      </c>
    </row>
    <row r="29" spans="2:5" x14ac:dyDescent="0.25">
      <c r="B29" s="5" t="s">
        <v>6</v>
      </c>
      <c r="C29" s="2">
        <v>3996</v>
      </c>
      <c r="D29" s="10">
        <v>688.65</v>
      </c>
      <c r="E29" s="3">
        <f t="shared" si="0"/>
        <v>0.46094377510040158</v>
      </c>
    </row>
    <row r="30" spans="2:5" x14ac:dyDescent="0.25">
      <c r="B30" s="5" t="s">
        <v>7</v>
      </c>
      <c r="C30" s="2">
        <v>608</v>
      </c>
      <c r="D30" s="10">
        <v>767.96</v>
      </c>
      <c r="E30" s="3">
        <f t="shared" si="0"/>
        <v>0.5140294511378849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prosinac 2025. u eurima (EUR) (izvor: DZS)</v>
      </c>
      <c r="C33" s="98"/>
      <c r="D33" s="47">
        <f>'starosna mirovina BMU'!D33</f>
        <v>1494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G18" sqref="G18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7" t="s">
        <v>16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siječanj 2026. (isplata u veljači 2026.)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prosinac 2025.</v>
      </c>
    </row>
    <row r="7" spans="2:29" x14ac:dyDescent="0.25">
      <c r="B7" s="5" t="s">
        <v>9</v>
      </c>
      <c r="C7" s="2">
        <v>39637</v>
      </c>
      <c r="D7" s="10">
        <v>352.71216994222567</v>
      </c>
      <c r="E7" s="3">
        <f t="shared" ref="E7:E30" si="0">D7/$D$33</f>
        <v>0.23608578978729963</v>
      </c>
    </row>
    <row r="8" spans="2:29" x14ac:dyDescent="0.25">
      <c r="B8" s="5" t="s">
        <v>1</v>
      </c>
      <c r="C8" s="2">
        <v>18119</v>
      </c>
      <c r="D8" s="10">
        <v>408.01</v>
      </c>
      <c r="E8" s="3">
        <f t="shared" si="0"/>
        <v>0.27309906291834002</v>
      </c>
    </row>
    <row r="9" spans="2:29" x14ac:dyDescent="0.25">
      <c r="B9" s="5" t="s">
        <v>2</v>
      </c>
      <c r="C9" s="2">
        <v>19600</v>
      </c>
      <c r="D9" s="10">
        <v>495.78</v>
      </c>
      <c r="E9" s="3">
        <f t="shared" si="0"/>
        <v>0.3318473895582329</v>
      </c>
    </row>
    <row r="10" spans="2:29" x14ac:dyDescent="0.25">
      <c r="B10" s="5">
        <v>30</v>
      </c>
      <c r="C10" s="2">
        <v>4806</v>
      </c>
      <c r="D10" s="10">
        <v>540.70000000000005</v>
      </c>
      <c r="E10" s="3">
        <f t="shared" si="0"/>
        <v>0.36191432396251677</v>
      </c>
    </row>
    <row r="11" spans="2:29" x14ac:dyDescent="0.25">
      <c r="B11" s="5">
        <v>31</v>
      </c>
      <c r="C11" s="2">
        <v>4354</v>
      </c>
      <c r="D11" s="10">
        <v>566.28</v>
      </c>
      <c r="E11" s="3">
        <f t="shared" si="0"/>
        <v>0.37903614457831325</v>
      </c>
    </row>
    <row r="12" spans="2:29" x14ac:dyDescent="0.25">
      <c r="B12" s="5">
        <v>32</v>
      </c>
      <c r="C12" s="2">
        <v>4276</v>
      </c>
      <c r="D12" s="10">
        <v>569.16</v>
      </c>
      <c r="E12" s="3">
        <f t="shared" si="0"/>
        <v>0.3809638554216867</v>
      </c>
    </row>
    <row r="13" spans="2:29" x14ac:dyDescent="0.25">
      <c r="B13" s="5">
        <v>33</v>
      </c>
      <c r="C13" s="2">
        <v>4158</v>
      </c>
      <c r="D13" s="10">
        <v>590.24</v>
      </c>
      <c r="E13" s="3">
        <f t="shared" si="0"/>
        <v>0.39507362784471217</v>
      </c>
    </row>
    <row r="14" spans="2:29" x14ac:dyDescent="0.25">
      <c r="B14" s="5">
        <v>34</v>
      </c>
      <c r="C14" s="2">
        <v>3743</v>
      </c>
      <c r="D14" s="10">
        <v>612.01</v>
      </c>
      <c r="E14" s="3">
        <f t="shared" si="0"/>
        <v>0.40964524765729582</v>
      </c>
    </row>
    <row r="15" spans="2:29" x14ac:dyDescent="0.25">
      <c r="B15" s="5">
        <v>35</v>
      </c>
      <c r="C15" s="2">
        <v>12063</v>
      </c>
      <c r="D15" s="10">
        <v>593.6</v>
      </c>
      <c r="E15" s="3">
        <f t="shared" si="0"/>
        <v>0.39732262382864791</v>
      </c>
    </row>
    <row r="16" spans="2:29" x14ac:dyDescent="0.25">
      <c r="B16" s="5">
        <v>36</v>
      </c>
      <c r="C16" s="2">
        <v>5668</v>
      </c>
      <c r="D16" s="10">
        <v>641.76</v>
      </c>
      <c r="E16" s="3">
        <f t="shared" si="0"/>
        <v>0.4295582329317269</v>
      </c>
    </row>
    <row r="17" spans="2:5" x14ac:dyDescent="0.25">
      <c r="B17" s="5">
        <v>37</v>
      </c>
      <c r="C17" s="2">
        <v>4722</v>
      </c>
      <c r="D17" s="10">
        <v>671.15</v>
      </c>
      <c r="E17" s="3">
        <f t="shared" si="0"/>
        <v>0.44923025435073627</v>
      </c>
    </row>
    <row r="18" spans="2:5" x14ac:dyDescent="0.25">
      <c r="B18" s="5">
        <v>38</v>
      </c>
      <c r="C18" s="2">
        <v>4258</v>
      </c>
      <c r="D18" s="10">
        <v>705.53</v>
      </c>
      <c r="E18" s="3">
        <f t="shared" si="0"/>
        <v>0.47224230254350735</v>
      </c>
    </row>
    <row r="19" spans="2:5" x14ac:dyDescent="0.25">
      <c r="B19" s="5">
        <v>39</v>
      </c>
      <c r="C19" s="2">
        <v>3282</v>
      </c>
      <c r="D19" s="10">
        <v>728.85</v>
      </c>
      <c r="E19" s="3">
        <f t="shared" si="0"/>
        <v>0.48785140562248996</v>
      </c>
    </row>
    <row r="20" spans="2:5" x14ac:dyDescent="0.25">
      <c r="B20" s="5">
        <v>40</v>
      </c>
      <c r="C20" s="2">
        <v>13443</v>
      </c>
      <c r="D20" s="10">
        <v>720.85</v>
      </c>
      <c r="E20" s="3">
        <f t="shared" si="0"/>
        <v>0.4824966532797858</v>
      </c>
    </row>
    <row r="21" spans="2:5" x14ac:dyDescent="0.25">
      <c r="B21" s="5">
        <v>41</v>
      </c>
      <c r="C21" s="2">
        <v>3399</v>
      </c>
      <c r="D21" s="10">
        <v>755.68</v>
      </c>
      <c r="E21" s="3">
        <f t="shared" si="0"/>
        <v>0.50580990629183398</v>
      </c>
    </row>
    <row r="22" spans="2:5" x14ac:dyDescent="0.25">
      <c r="B22" s="5">
        <v>42</v>
      </c>
      <c r="C22" s="2">
        <v>2074</v>
      </c>
      <c r="D22" s="10">
        <v>783.94</v>
      </c>
      <c r="E22" s="3">
        <f t="shared" si="0"/>
        <v>0.52472556894243649</v>
      </c>
    </row>
    <row r="23" spans="2:5" x14ac:dyDescent="0.25">
      <c r="B23" s="5">
        <v>43</v>
      </c>
      <c r="C23" s="2">
        <v>1562</v>
      </c>
      <c r="D23" s="10">
        <v>825.8</v>
      </c>
      <c r="E23" s="3">
        <f t="shared" si="0"/>
        <v>0.55274431057563589</v>
      </c>
    </row>
    <row r="24" spans="2:5" x14ac:dyDescent="0.25">
      <c r="B24" s="5">
        <v>44</v>
      </c>
      <c r="C24" s="2">
        <v>1114</v>
      </c>
      <c r="D24" s="10">
        <v>864.55</v>
      </c>
      <c r="E24" s="3">
        <f t="shared" si="0"/>
        <v>0.5786813922356091</v>
      </c>
    </row>
    <row r="25" spans="2:5" x14ac:dyDescent="0.25">
      <c r="B25" s="5">
        <v>45</v>
      </c>
      <c r="C25" s="2">
        <v>862</v>
      </c>
      <c r="D25" s="10">
        <v>881.71</v>
      </c>
      <c r="E25" s="3">
        <f t="shared" si="0"/>
        <v>0.59016733601070948</v>
      </c>
    </row>
    <row r="26" spans="2:5" x14ac:dyDescent="0.25">
      <c r="B26" s="5" t="s">
        <v>3</v>
      </c>
      <c r="C26" s="2">
        <v>1754</v>
      </c>
      <c r="D26" s="10">
        <v>997.66</v>
      </c>
      <c r="E26" s="3">
        <f t="shared" si="0"/>
        <v>0.6677777777777778</v>
      </c>
    </row>
    <row r="27" spans="2:5" x14ac:dyDescent="0.25">
      <c r="B27" s="5" t="s">
        <v>4</v>
      </c>
      <c r="C27" s="6">
        <v>152894</v>
      </c>
      <c r="D27" s="68">
        <v>532.03</v>
      </c>
      <c r="E27" s="80">
        <f t="shared" si="0"/>
        <v>0.3561111111111111</v>
      </c>
    </row>
    <row r="28" spans="2:5" x14ac:dyDescent="0.25">
      <c r="B28" s="5" t="s">
        <v>5</v>
      </c>
      <c r="C28" s="2">
        <v>98693</v>
      </c>
      <c r="D28" s="10">
        <v>439.07</v>
      </c>
      <c r="E28" s="3">
        <f t="shared" si="0"/>
        <v>0.29388888888888887</v>
      </c>
    </row>
    <row r="29" spans="2:5" x14ac:dyDescent="0.25">
      <c r="B29" s="5" t="s">
        <v>6</v>
      </c>
      <c r="C29" s="2">
        <v>29993</v>
      </c>
      <c r="D29" s="10">
        <v>645.6</v>
      </c>
      <c r="E29" s="3">
        <f t="shared" si="0"/>
        <v>0.43212851405622493</v>
      </c>
    </row>
    <row r="30" spans="2:5" x14ac:dyDescent="0.25">
      <c r="B30" s="5" t="s">
        <v>7</v>
      </c>
      <c r="C30" s="2">
        <v>24208</v>
      </c>
      <c r="D30" s="10">
        <v>770.31</v>
      </c>
      <c r="E30" s="3">
        <f t="shared" si="0"/>
        <v>0.51560240963855419</v>
      </c>
    </row>
    <row r="31" spans="2:5" ht="15" customHeight="1" x14ac:dyDescent="0.25">
      <c r="B31" s="101" t="s">
        <v>48</v>
      </c>
      <c r="C31" s="101"/>
      <c r="D31" s="101"/>
      <c r="E31" s="101"/>
    </row>
    <row r="32" spans="2:5" x14ac:dyDescent="0.25">
      <c r="B32" s="102"/>
      <c r="C32" s="102"/>
      <c r="D32" s="102"/>
      <c r="E32" s="102"/>
    </row>
    <row r="33" spans="2:4" ht="45.75" customHeight="1" x14ac:dyDescent="0.25">
      <c r="B33" s="98" t="str">
        <f>'starosna mirovina BMU'!B33:C33</f>
        <v>Prosječna mjesečna isplaćena netoplaća Republike Hrvatske za prosinac 2025. u eurima (EUR) (izvor: DZS)</v>
      </c>
      <c r="C33" s="98"/>
      <c r="D33" s="47">
        <f>'starosna mirovina BMU'!D33</f>
        <v>1494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2026-02-20T11:09:54Z</cp:lastPrinted>
  <dcterms:created xsi:type="dcterms:W3CDTF">2023-10-03T11:00:22Z</dcterms:created>
  <dcterms:modified xsi:type="dcterms:W3CDTF">2026-02-20T11:10:51Z</dcterms:modified>
</cp:coreProperties>
</file>