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prosinc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G20" i="1" s="1"/>
  <c r="E20" i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G16" i="1" s="1"/>
  <c r="E16" i="1"/>
  <c r="D16" i="1"/>
  <c r="C16" i="1"/>
  <c r="G15" i="1"/>
  <c r="F15" i="1"/>
  <c r="F22" i="1" s="1"/>
  <c r="E15" i="1"/>
  <c r="E22" i="1" s="1"/>
  <c r="D15" i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<sst xmlns="http://schemas.openxmlformats.org/spreadsheetml/2006/main" count="32" uniqueCount="32">
  <si>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</si>
  <si>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</si>
  <si>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</si>
  <si>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</si>
  <si>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11. prosinca 2020.</t>
  </si>
  <si>
    <t xml:space="preserve"> MJESEČNI PREGLED BROJA KORISNIKA DOPLATKA ZA DJECU, </t>
  </si>
  <si>
    <t xml:space="preserve"> BROJA DJECE I OBRAČUNATIH SVOTA DOPLATKA ZA DJECU </t>
  </si>
  <si>
    <t>OBRADA ZA STUDENI 2020. (ISPLATA U PROSINCU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</si>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</sst>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ispl. u listopadu"/>
      <sheetName val="ispl. u studenom"/>
      <sheetName val="ispl. u prosinc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C15">
            <v>167193</v>
          </cell>
          <cell r="D15">
            <v>86653</v>
          </cell>
          <cell r="E15">
            <v>59315405.269999996</v>
          </cell>
          <cell r="F15">
            <v>761319.3</v>
          </cell>
        </row>
        <row r="22">
          <cell r="C22">
            <v>6077</v>
          </cell>
          <cell r="D22">
            <v>3146</v>
          </cell>
          <cell r="E22">
            <v>2180341.2600000002</v>
          </cell>
          <cell r="F22">
            <v>38110.200000000004</v>
          </cell>
        </row>
        <row r="29">
          <cell r="C29">
            <v>2086</v>
          </cell>
          <cell r="D29">
            <v>1076</v>
          </cell>
          <cell r="E29">
            <v>754655.37999999989</v>
          </cell>
          <cell r="F29">
            <v>7896.5099999999993</v>
          </cell>
        </row>
        <row r="37">
          <cell r="C37">
            <v>48</v>
          </cell>
          <cell r="D37">
            <v>26</v>
          </cell>
          <cell r="E37">
            <v>21210.95</v>
          </cell>
          <cell r="F37">
            <v>0</v>
          </cell>
        </row>
        <row r="44">
          <cell r="C44">
            <v>88432</v>
          </cell>
          <cell r="D44">
            <v>42563</v>
          </cell>
          <cell r="E44">
            <v>34748290</v>
          </cell>
          <cell r="F44">
            <v>477769.44999999995</v>
          </cell>
        </row>
        <row r="57">
          <cell r="C57">
            <v>13049</v>
          </cell>
          <cell r="D57">
            <v>9272</v>
          </cell>
          <cell r="E57">
            <v>5986933.71</v>
          </cell>
          <cell r="F57">
            <v>62321.75</v>
          </cell>
        </row>
        <row r="65">
          <cell r="C65">
            <v>2279</v>
          </cell>
          <cell r="D65">
            <v>1327</v>
          </cell>
          <cell r="E65">
            <v>999906.06</v>
          </cell>
          <cell r="F65">
            <v>548197.06999999995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J27" sqref="J27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'[1]12'!C15</f>
        <v>167193</v>
      </c>
      <c r="D15" s="25">
        <f>'[1]12'!D15</f>
        <v>86653</v>
      </c>
      <c r="E15" s="26">
        <f>'[1]12'!E15</f>
        <v>59315405.269999996</v>
      </c>
      <c r="F15" s="26">
        <f>'[1]12'!F15</f>
        <v>761319.3</v>
      </c>
      <c r="G15" s="27">
        <f t="shared" ref="G15:G21" si="0">E15+F15</f>
        <v>60076724.569999993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'[1]12'!C22</f>
        <v>6077</v>
      </c>
      <c r="D16" s="25">
        <f>'[1]12'!D22</f>
        <v>3146</v>
      </c>
      <c r="E16" s="26">
        <f>'[1]12'!E22</f>
        <v>2180341.2600000002</v>
      </c>
      <c r="F16" s="26">
        <f>'[1]12'!F22</f>
        <v>38110.200000000004</v>
      </c>
      <c r="G16" s="27">
        <f t="shared" si="0"/>
        <v>2218451.4600000004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'[1]12'!C29</f>
        <v>2086</v>
      </c>
      <c r="D17" s="25">
        <f>'[1]12'!D29</f>
        <v>1076</v>
      </c>
      <c r="E17" s="26">
        <f>'[1]12'!E29</f>
        <v>754655.37999999989</v>
      </c>
      <c r="F17" s="26">
        <f>'[1]12'!F29</f>
        <v>7896.5099999999993</v>
      </c>
      <c r="G17" s="27">
        <f t="shared" si="0"/>
        <v>762551.8899999999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'[1]12'!C37</f>
        <v>48</v>
      </c>
      <c r="D18" s="34">
        <f>'[1]12'!D37</f>
        <v>26</v>
      </c>
      <c r="E18" s="35">
        <f>'[1]12'!E37</f>
        <v>21210.95</v>
      </c>
      <c r="F18" s="35">
        <f>'[1]12'!F37</f>
        <v>0</v>
      </c>
      <c r="G18" s="27">
        <f t="shared" si="0"/>
        <v>21210.95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'[1]12'!C44</f>
        <v>88432</v>
      </c>
      <c r="D19" s="34">
        <f>'[1]12'!D44</f>
        <v>42563</v>
      </c>
      <c r="E19" s="35">
        <f>'[1]12'!E44</f>
        <v>34748290</v>
      </c>
      <c r="F19" s="35">
        <f>'[1]12'!F44</f>
        <v>477769.44999999995</v>
      </c>
      <c r="G19" s="27">
        <f t="shared" si="0"/>
        <v>35226059.450000003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'[1]12'!C57</f>
        <v>13049</v>
      </c>
      <c r="D20" s="25">
        <f>'[1]12'!D57</f>
        <v>9272</v>
      </c>
      <c r="E20" s="26">
        <f>'[1]12'!E57</f>
        <v>5986933.71</v>
      </c>
      <c r="F20" s="26">
        <f>'[1]12'!F57</f>
        <v>62321.75</v>
      </c>
      <c r="G20" s="27">
        <f t="shared" si="0"/>
        <v>6049255.46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'[1]12'!C65</f>
        <v>2279</v>
      </c>
      <c r="D21" s="25">
        <f>'[1]12'!D65</f>
        <v>1327</v>
      </c>
      <c r="E21" s="26">
        <f>'[1]12'!E65</f>
        <v>999906.06</v>
      </c>
      <c r="F21" s="26">
        <f>'[1]12'!F65</f>
        <v>548197.06999999995</v>
      </c>
      <c r="G21" s="27">
        <f t="shared" si="0"/>
        <v>1548103.13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279164</v>
      </c>
      <c r="D22" s="39">
        <f>SUM(D15:D21)</f>
        <v>144063</v>
      </c>
      <c r="E22" s="40">
        <f>SUM(E15:E21)</f>
        <v>104006742.63</v>
      </c>
      <c r="F22" s="40">
        <f>SUM(F15:F21)</f>
        <v>1895614.2799999998</v>
      </c>
      <c r="G22" s="40">
        <f>SUM(G15:G21)</f>
        <v>105902356.90999998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2020-12-11T07:25:11Z</dcterms:created>
  <dcterms:modified xsi:type="dcterms:W3CDTF">2020-12-11T07:25:29Z</dcterms:modified>
</cp:coreProperties>
</file>