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DOPLATAK ZA DJECU\"/>
    </mc:Choice>
  </mc:AlternateContent>
  <bookViews>
    <workbookView xWindow="0" yWindow="0" windowWidth="28800" windowHeight="11400" tabRatio="902" activeTab="1"/>
  </bookViews>
  <sheets>
    <sheet name="isplata u siječnju" sheetId="71" r:id="rId1"/>
    <sheet name="isplata u veljači" sheetId="72" r:id="rId2"/>
    <sheet name="isplata u ožujku" sheetId="73" state="hidden" r:id="rId3"/>
    <sheet name="isplata u travnju" sheetId="74" state="hidden" r:id="rId4"/>
    <sheet name="isplata u svibnju" sheetId="75" state="hidden" r:id="rId5"/>
    <sheet name="isplata u lipnju" sheetId="76" state="hidden" r:id="rId6"/>
    <sheet name="isplata u srpnju" sheetId="77" state="hidden" r:id="rId7"/>
    <sheet name="isplata u kolovozu " sheetId="78" state="hidden" r:id="rId8"/>
    <sheet name="isplata u rujnu" sheetId="79" state="hidden" r:id="rId9"/>
    <sheet name="isplata u listopadu" sheetId="80" state="hidden" r:id="rId10"/>
    <sheet name="isplata u studenom" sheetId="81" state="hidden" r:id="rId11"/>
    <sheet name="isplata u prosincu" sheetId="82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6" i="82" l="1"/>
  <c r="E126" i="82"/>
  <c r="D126" i="82"/>
  <c r="C126" i="82"/>
  <c r="G125" i="82"/>
  <c r="G124" i="82"/>
  <c r="G123" i="82"/>
  <c r="G122" i="82"/>
  <c r="G121" i="82"/>
  <c r="G126" i="82" s="1"/>
  <c r="G19" i="82" s="1"/>
  <c r="A115" i="82"/>
  <c r="A109" i="82"/>
  <c r="A128" i="82" s="1"/>
  <c r="D107" i="82"/>
  <c r="G106" i="82"/>
  <c r="G107" i="82" s="1"/>
  <c r="F106" i="82"/>
  <c r="F107" i="82" s="1"/>
  <c r="E106" i="82"/>
  <c r="E107" i="82" s="1"/>
  <c r="D106" i="82"/>
  <c r="G105" i="82"/>
  <c r="F104" i="82"/>
  <c r="E104" i="82"/>
  <c r="D104" i="82"/>
  <c r="G103" i="82"/>
  <c r="G102" i="82"/>
  <c r="G104" i="82" s="1"/>
  <c r="G96" i="82"/>
  <c r="G18" i="82" s="1"/>
  <c r="C95" i="82"/>
  <c r="C97" i="82" s="1"/>
  <c r="G94" i="82"/>
  <c r="F94" i="82"/>
  <c r="E94" i="82"/>
  <c r="D94" i="82"/>
  <c r="C94" i="82"/>
  <c r="F93" i="82"/>
  <c r="E93" i="82"/>
  <c r="G93" i="82" s="1"/>
  <c r="D93" i="82"/>
  <c r="C93" i="82"/>
  <c r="F92" i="82"/>
  <c r="E92" i="82"/>
  <c r="G92" i="82" s="1"/>
  <c r="D92" i="82"/>
  <c r="C92" i="82"/>
  <c r="F91" i="82"/>
  <c r="F95" i="82" s="1"/>
  <c r="F97" i="82" s="1"/>
  <c r="E91" i="82"/>
  <c r="G91" i="82" s="1"/>
  <c r="D91" i="82"/>
  <c r="D95" i="82" s="1"/>
  <c r="D97" i="82" s="1"/>
  <c r="C91" i="82"/>
  <c r="G90" i="82"/>
  <c r="F90" i="82"/>
  <c r="E90" i="82"/>
  <c r="D90" i="82"/>
  <c r="C90" i="82"/>
  <c r="F89" i="82"/>
  <c r="E89" i="82"/>
  <c r="G89" i="82" s="1"/>
  <c r="D89" i="82"/>
  <c r="C89" i="82"/>
  <c r="F87" i="82"/>
  <c r="E87" i="82"/>
  <c r="D87" i="82"/>
  <c r="C87" i="82"/>
  <c r="G86" i="82"/>
  <c r="G85" i="82"/>
  <c r="G84" i="82"/>
  <c r="G83" i="82"/>
  <c r="G82" i="82"/>
  <c r="G81" i="82"/>
  <c r="G87" i="82" s="1"/>
  <c r="G17" i="82" s="1"/>
  <c r="A75" i="82"/>
  <c r="F70" i="82"/>
  <c r="E70" i="82"/>
  <c r="D70" i="82"/>
  <c r="C70" i="82"/>
  <c r="G69" i="82"/>
  <c r="G68" i="82"/>
  <c r="G67" i="82"/>
  <c r="G66" i="82"/>
  <c r="G65" i="82"/>
  <c r="G64" i="82"/>
  <c r="G70" i="82" s="1"/>
  <c r="G16" i="82" s="1"/>
  <c r="F62" i="82"/>
  <c r="F15" i="82" s="1"/>
  <c r="E62" i="82"/>
  <c r="E15" i="82" s="1"/>
  <c r="D62" i="82"/>
  <c r="D15" i="82" s="1"/>
  <c r="C62" i="82"/>
  <c r="C15" i="82" s="1"/>
  <c r="G61" i="82"/>
  <c r="G60" i="82"/>
  <c r="G59" i="82"/>
  <c r="G62" i="82" s="1"/>
  <c r="G15" i="82" s="1"/>
  <c r="G58" i="82"/>
  <c r="G57" i="82"/>
  <c r="G56" i="82"/>
  <c r="F54" i="82"/>
  <c r="E54" i="82"/>
  <c r="D54" i="82"/>
  <c r="C54" i="82"/>
  <c r="G53" i="82"/>
  <c r="G52" i="82"/>
  <c r="G51" i="82"/>
  <c r="G50" i="82"/>
  <c r="G49" i="82"/>
  <c r="G48" i="82"/>
  <c r="G54" i="82" s="1"/>
  <c r="G14" i="82" s="1"/>
  <c r="F46" i="82"/>
  <c r="F13" i="82" s="1"/>
  <c r="E46" i="82"/>
  <c r="E13" i="82" s="1"/>
  <c r="D46" i="82"/>
  <c r="D13" i="82" s="1"/>
  <c r="C46" i="82"/>
  <c r="C13" i="82" s="1"/>
  <c r="G45" i="82"/>
  <c r="G46" i="82" s="1"/>
  <c r="G13" i="82" s="1"/>
  <c r="G44" i="82"/>
  <c r="G43" i="82"/>
  <c r="G42" i="82"/>
  <c r="G41" i="82"/>
  <c r="G40" i="82"/>
  <c r="F38" i="82"/>
  <c r="E38" i="82"/>
  <c r="D38" i="82"/>
  <c r="D12" i="82" s="1"/>
  <c r="C38" i="82"/>
  <c r="C12" i="82" s="1"/>
  <c r="G37" i="82"/>
  <c r="G36" i="82"/>
  <c r="G35" i="82"/>
  <c r="G34" i="82"/>
  <c r="G33" i="82"/>
  <c r="G32" i="82"/>
  <c r="G38" i="82" s="1"/>
  <c r="G12" i="82" s="1"/>
  <c r="A26" i="82"/>
  <c r="F19" i="82"/>
  <c r="E19" i="82"/>
  <c r="D19" i="82"/>
  <c r="C19" i="82"/>
  <c r="F18" i="82"/>
  <c r="E18" i="82"/>
  <c r="D18" i="82"/>
  <c r="C18" i="82"/>
  <c r="F17" i="82"/>
  <c r="E17" i="82"/>
  <c r="D17" i="82"/>
  <c r="C17" i="82"/>
  <c r="F16" i="82"/>
  <c r="E16" i="82"/>
  <c r="D16" i="82"/>
  <c r="C16" i="82"/>
  <c r="F14" i="82"/>
  <c r="E14" i="82"/>
  <c r="D14" i="82"/>
  <c r="C14" i="82"/>
  <c r="F12" i="82"/>
  <c r="F20" i="82" s="1"/>
  <c r="E12" i="82"/>
  <c r="E20" i="82" s="1"/>
  <c r="F126" i="81"/>
  <c r="E126" i="81"/>
  <c r="D126" i="81"/>
  <c r="C126" i="81"/>
  <c r="G125" i="81"/>
  <c r="G124" i="81"/>
  <c r="G123" i="81"/>
  <c r="G122" i="81"/>
  <c r="G121" i="81"/>
  <c r="G126" i="81" s="1"/>
  <c r="G19" i="81" s="1"/>
  <c r="A115" i="81"/>
  <c r="A109" i="81"/>
  <c r="A128" i="81" s="1"/>
  <c r="D107" i="81"/>
  <c r="G106" i="81"/>
  <c r="G107" i="81" s="1"/>
  <c r="F106" i="81"/>
  <c r="F107" i="81" s="1"/>
  <c r="E106" i="81"/>
  <c r="E107" i="81" s="1"/>
  <c r="D106" i="81"/>
  <c r="G105" i="81"/>
  <c r="F104" i="81"/>
  <c r="E104" i="81"/>
  <c r="D104" i="81"/>
  <c r="G103" i="81"/>
  <c r="G102" i="81"/>
  <c r="G104" i="81" s="1"/>
  <c r="G96" i="81"/>
  <c r="G18" i="81" s="1"/>
  <c r="E95" i="81"/>
  <c r="E97" i="81" s="1"/>
  <c r="C95" i="81"/>
  <c r="C97" i="81" s="1"/>
  <c r="G94" i="81"/>
  <c r="F94" i="81"/>
  <c r="E94" i="81"/>
  <c r="D94" i="81"/>
  <c r="C94" i="81"/>
  <c r="F93" i="81"/>
  <c r="E93" i="81"/>
  <c r="G93" i="81" s="1"/>
  <c r="D93" i="81"/>
  <c r="C93" i="81"/>
  <c r="F92" i="81"/>
  <c r="E92" i="81"/>
  <c r="G92" i="81" s="1"/>
  <c r="D92" i="81"/>
  <c r="C92" i="81"/>
  <c r="F91" i="81"/>
  <c r="F95" i="81" s="1"/>
  <c r="F97" i="81" s="1"/>
  <c r="E91" i="81"/>
  <c r="G91" i="81" s="1"/>
  <c r="D91" i="81"/>
  <c r="D95" i="81" s="1"/>
  <c r="D97" i="81" s="1"/>
  <c r="C91" i="81"/>
  <c r="G90" i="81"/>
  <c r="F90" i="81"/>
  <c r="E90" i="81"/>
  <c r="D90" i="81"/>
  <c r="C90" i="81"/>
  <c r="F89" i="81"/>
  <c r="E89" i="81"/>
  <c r="G89" i="81" s="1"/>
  <c r="D89" i="81"/>
  <c r="C89" i="81"/>
  <c r="F87" i="81"/>
  <c r="E87" i="81"/>
  <c r="D87" i="81"/>
  <c r="C87" i="81"/>
  <c r="G86" i="81"/>
  <c r="G85" i="81"/>
  <c r="G84" i="81"/>
  <c r="G83" i="81"/>
  <c r="G82" i="81"/>
  <c r="G81" i="81"/>
  <c r="G87" i="81" s="1"/>
  <c r="G17" i="81" s="1"/>
  <c r="A75" i="81"/>
  <c r="F70" i="81"/>
  <c r="E70" i="81"/>
  <c r="D70" i="81"/>
  <c r="C70" i="81"/>
  <c r="C16" i="81" s="1"/>
  <c r="G69" i="81"/>
  <c r="G68" i="81"/>
  <c r="G67" i="81"/>
  <c r="G66" i="81"/>
  <c r="G65" i="81"/>
  <c r="G64" i="81"/>
  <c r="G70" i="81" s="1"/>
  <c r="G16" i="81" s="1"/>
  <c r="F62" i="81"/>
  <c r="F15" i="81" s="1"/>
  <c r="E62" i="81"/>
  <c r="E15" i="81" s="1"/>
  <c r="D62" i="81"/>
  <c r="D15" i="81" s="1"/>
  <c r="C62" i="81"/>
  <c r="C15" i="81" s="1"/>
  <c r="G61" i="81"/>
  <c r="G60" i="81"/>
  <c r="G59" i="81"/>
  <c r="G62" i="81" s="1"/>
  <c r="G15" i="81" s="1"/>
  <c r="G58" i="81"/>
  <c r="G57" i="81"/>
  <c r="G56" i="81"/>
  <c r="F54" i="81"/>
  <c r="E54" i="81"/>
  <c r="D54" i="81"/>
  <c r="C54" i="81"/>
  <c r="G53" i="81"/>
  <c r="G52" i="81"/>
  <c r="G51" i="81"/>
  <c r="G50" i="81"/>
  <c r="G49" i="81"/>
  <c r="G48" i="81"/>
  <c r="G54" i="81" s="1"/>
  <c r="G14" i="81" s="1"/>
  <c r="F46" i="81"/>
  <c r="F13" i="81" s="1"/>
  <c r="E46" i="81"/>
  <c r="E13" i="81" s="1"/>
  <c r="D46" i="81"/>
  <c r="D13" i="81" s="1"/>
  <c r="C46" i="81"/>
  <c r="C13" i="81" s="1"/>
  <c r="G45" i="81"/>
  <c r="G46" i="81" s="1"/>
  <c r="G13" i="81" s="1"/>
  <c r="G44" i="81"/>
  <c r="G43" i="81"/>
  <c r="G42" i="81"/>
  <c r="G41" i="81"/>
  <c r="G40" i="81"/>
  <c r="F38" i="81"/>
  <c r="E38" i="81"/>
  <c r="D38" i="81"/>
  <c r="D12" i="81" s="1"/>
  <c r="C38" i="81"/>
  <c r="C12" i="81" s="1"/>
  <c r="G37" i="81"/>
  <c r="G36" i="81"/>
  <c r="G35" i="81"/>
  <c r="G34" i="81"/>
  <c r="G33" i="81"/>
  <c r="G32" i="81"/>
  <c r="G38" i="81" s="1"/>
  <c r="G12" i="81" s="1"/>
  <c r="A26" i="81"/>
  <c r="F19" i="81"/>
  <c r="E19" i="81"/>
  <c r="D19" i="81"/>
  <c r="C19" i="81"/>
  <c r="F18" i="81"/>
  <c r="E18" i="81"/>
  <c r="D18" i="81"/>
  <c r="C18" i="81"/>
  <c r="F17" i="81"/>
  <c r="E17" i="81"/>
  <c r="D17" i="81"/>
  <c r="C17" i="81"/>
  <c r="F16" i="81"/>
  <c r="E16" i="81"/>
  <c r="D16" i="81"/>
  <c r="F14" i="81"/>
  <c r="E14" i="81"/>
  <c r="D14" i="81"/>
  <c r="C14" i="81"/>
  <c r="F12" i="81"/>
  <c r="E12" i="81"/>
  <c r="F126" i="80"/>
  <c r="E126" i="80"/>
  <c r="D126" i="80"/>
  <c r="C126" i="80"/>
  <c r="G125" i="80"/>
  <c r="G124" i="80"/>
  <c r="G123" i="80"/>
  <c r="G122" i="80"/>
  <c r="G121" i="80"/>
  <c r="G126" i="80" s="1"/>
  <c r="G19" i="80" s="1"/>
  <c r="A115" i="80"/>
  <c r="A109" i="80"/>
  <c r="A128" i="80" s="1"/>
  <c r="D107" i="80"/>
  <c r="G106" i="80"/>
  <c r="G107" i="80" s="1"/>
  <c r="F106" i="80"/>
  <c r="F107" i="80" s="1"/>
  <c r="E106" i="80"/>
  <c r="E107" i="80" s="1"/>
  <c r="D106" i="80"/>
  <c r="G105" i="80"/>
  <c r="F104" i="80"/>
  <c r="E104" i="80"/>
  <c r="D104" i="80"/>
  <c r="G103" i="80"/>
  <c r="G102" i="80"/>
  <c r="G104" i="80" s="1"/>
  <c r="G96" i="80"/>
  <c r="G18" i="80" s="1"/>
  <c r="F95" i="80"/>
  <c r="F97" i="80" s="1"/>
  <c r="C95" i="80"/>
  <c r="C97" i="80" s="1"/>
  <c r="G94" i="80"/>
  <c r="F94" i="80"/>
  <c r="E94" i="80"/>
  <c r="D94" i="80"/>
  <c r="C94" i="80"/>
  <c r="F93" i="80"/>
  <c r="E93" i="80"/>
  <c r="G93" i="80" s="1"/>
  <c r="D93" i="80"/>
  <c r="C93" i="80"/>
  <c r="F92" i="80"/>
  <c r="E92" i="80"/>
  <c r="G92" i="80" s="1"/>
  <c r="D92" i="80"/>
  <c r="C92" i="80"/>
  <c r="F91" i="80"/>
  <c r="E91" i="80"/>
  <c r="E95" i="80" s="1"/>
  <c r="E97" i="80" s="1"/>
  <c r="D91" i="80"/>
  <c r="D95" i="80" s="1"/>
  <c r="D97" i="80" s="1"/>
  <c r="C91" i="80"/>
  <c r="G90" i="80"/>
  <c r="F90" i="80"/>
  <c r="E90" i="80"/>
  <c r="D90" i="80"/>
  <c r="C90" i="80"/>
  <c r="F89" i="80"/>
  <c r="E89" i="80"/>
  <c r="G89" i="80" s="1"/>
  <c r="D89" i="80"/>
  <c r="C89" i="80"/>
  <c r="F87" i="80"/>
  <c r="E87" i="80"/>
  <c r="D87" i="80"/>
  <c r="C87" i="80"/>
  <c r="G86" i="80"/>
  <c r="G85" i="80"/>
  <c r="G84" i="80"/>
  <c r="G83" i="80"/>
  <c r="G82" i="80"/>
  <c r="G81" i="80"/>
  <c r="G87" i="80" s="1"/>
  <c r="G17" i="80" s="1"/>
  <c r="A75" i="80"/>
  <c r="F70" i="80"/>
  <c r="E70" i="80"/>
  <c r="D70" i="80"/>
  <c r="C70" i="80"/>
  <c r="C16" i="80" s="1"/>
  <c r="G69" i="80"/>
  <c r="G68" i="80"/>
  <c r="G67" i="80"/>
  <c r="G66" i="80"/>
  <c r="G65" i="80"/>
  <c r="G64" i="80"/>
  <c r="G70" i="80" s="1"/>
  <c r="G16" i="80" s="1"/>
  <c r="F62" i="80"/>
  <c r="F15" i="80" s="1"/>
  <c r="E62" i="80"/>
  <c r="E15" i="80" s="1"/>
  <c r="D62" i="80"/>
  <c r="D15" i="80" s="1"/>
  <c r="C62" i="80"/>
  <c r="C15" i="80" s="1"/>
  <c r="G61" i="80"/>
  <c r="G60" i="80"/>
  <c r="G59" i="80"/>
  <c r="G62" i="80" s="1"/>
  <c r="G15" i="80" s="1"/>
  <c r="G58" i="80"/>
  <c r="G57" i="80"/>
  <c r="G56" i="80"/>
  <c r="F54" i="80"/>
  <c r="E54" i="80"/>
  <c r="D54" i="80"/>
  <c r="C54" i="80"/>
  <c r="G53" i="80"/>
  <c r="G52" i="80"/>
  <c r="G51" i="80"/>
  <c r="G50" i="80"/>
  <c r="G49" i="80"/>
  <c r="G48" i="80"/>
  <c r="G54" i="80" s="1"/>
  <c r="G14" i="80" s="1"/>
  <c r="F46" i="80"/>
  <c r="F13" i="80" s="1"/>
  <c r="E46" i="80"/>
  <c r="E13" i="80" s="1"/>
  <c r="D46" i="80"/>
  <c r="D13" i="80" s="1"/>
  <c r="C46" i="80"/>
  <c r="C13" i="80" s="1"/>
  <c r="G45" i="80"/>
  <c r="G46" i="80" s="1"/>
  <c r="G13" i="80" s="1"/>
  <c r="G44" i="80"/>
  <c r="G43" i="80"/>
  <c r="G42" i="80"/>
  <c r="G41" i="80"/>
  <c r="G40" i="80"/>
  <c r="F38" i="80"/>
  <c r="E38" i="80"/>
  <c r="D38" i="80"/>
  <c r="D12" i="80" s="1"/>
  <c r="C38" i="80"/>
  <c r="C12" i="80" s="1"/>
  <c r="G37" i="80"/>
  <c r="G36" i="80"/>
  <c r="G35" i="80"/>
  <c r="G34" i="80"/>
  <c r="G33" i="80"/>
  <c r="G32" i="80"/>
  <c r="G38" i="80" s="1"/>
  <c r="G12" i="80" s="1"/>
  <c r="A26" i="80"/>
  <c r="F19" i="80"/>
  <c r="E19" i="80"/>
  <c r="D19" i="80"/>
  <c r="C19" i="80"/>
  <c r="F18" i="80"/>
  <c r="E18" i="80"/>
  <c r="D18" i="80"/>
  <c r="C18" i="80"/>
  <c r="F17" i="80"/>
  <c r="E17" i="80"/>
  <c r="D17" i="80"/>
  <c r="C17" i="80"/>
  <c r="F16" i="80"/>
  <c r="E16" i="80"/>
  <c r="D16" i="80"/>
  <c r="F14" i="80"/>
  <c r="E14" i="80"/>
  <c r="D14" i="80"/>
  <c r="C14" i="80"/>
  <c r="F12" i="80"/>
  <c r="F20" i="80" s="1"/>
  <c r="E12" i="80"/>
  <c r="F126" i="79"/>
  <c r="E126" i="79"/>
  <c r="D126" i="79"/>
  <c r="C126" i="79"/>
  <c r="G125" i="79"/>
  <c r="G124" i="79"/>
  <c r="G123" i="79"/>
  <c r="G122" i="79"/>
  <c r="G121" i="79"/>
  <c r="G126" i="79" s="1"/>
  <c r="G19" i="79" s="1"/>
  <c r="A115" i="79"/>
  <c r="A109" i="79"/>
  <c r="A128" i="79" s="1"/>
  <c r="D107" i="79"/>
  <c r="G106" i="79"/>
  <c r="G107" i="79" s="1"/>
  <c r="F106" i="79"/>
  <c r="F107" i="79" s="1"/>
  <c r="E106" i="79"/>
  <c r="E107" i="79" s="1"/>
  <c r="D106" i="79"/>
  <c r="G105" i="79"/>
  <c r="F104" i="79"/>
  <c r="E104" i="79"/>
  <c r="D104" i="79"/>
  <c r="G103" i="79"/>
  <c r="G102" i="79"/>
  <c r="G104" i="79" s="1"/>
  <c r="G96" i="79"/>
  <c r="G18" i="79" s="1"/>
  <c r="F95" i="79"/>
  <c r="F97" i="79" s="1"/>
  <c r="G94" i="79"/>
  <c r="F94" i="79"/>
  <c r="E94" i="79"/>
  <c r="D94" i="79"/>
  <c r="C94" i="79"/>
  <c r="F93" i="79"/>
  <c r="E93" i="79"/>
  <c r="G93" i="79" s="1"/>
  <c r="D93" i="79"/>
  <c r="C93" i="79"/>
  <c r="F92" i="79"/>
  <c r="E92" i="79"/>
  <c r="G92" i="79" s="1"/>
  <c r="D92" i="79"/>
  <c r="C92" i="79"/>
  <c r="F91" i="79"/>
  <c r="E91" i="79"/>
  <c r="E95" i="79" s="1"/>
  <c r="E97" i="79" s="1"/>
  <c r="D91" i="79"/>
  <c r="D95" i="79" s="1"/>
  <c r="D97" i="79" s="1"/>
  <c r="C91" i="79"/>
  <c r="C95" i="79" s="1"/>
  <c r="C97" i="79" s="1"/>
  <c r="G90" i="79"/>
  <c r="F90" i="79"/>
  <c r="E90" i="79"/>
  <c r="D90" i="79"/>
  <c r="C90" i="79"/>
  <c r="F89" i="79"/>
  <c r="E89" i="79"/>
  <c r="G89" i="79" s="1"/>
  <c r="D89" i="79"/>
  <c r="C89" i="79"/>
  <c r="F87" i="79"/>
  <c r="E87" i="79"/>
  <c r="D87" i="79"/>
  <c r="C87" i="79"/>
  <c r="G86" i="79"/>
  <c r="G85" i="79"/>
  <c r="G84" i="79"/>
  <c r="G83" i="79"/>
  <c r="G82" i="79"/>
  <c r="G81" i="79"/>
  <c r="G87" i="79" s="1"/>
  <c r="G17" i="79" s="1"/>
  <c r="A75" i="79"/>
  <c r="F70" i="79"/>
  <c r="E70" i="79"/>
  <c r="D70" i="79"/>
  <c r="C70" i="79"/>
  <c r="G69" i="79"/>
  <c r="G68" i="79"/>
  <c r="G67" i="79"/>
  <c r="G66" i="79"/>
  <c r="G65" i="79"/>
  <c r="G64" i="79"/>
  <c r="G70" i="79" s="1"/>
  <c r="G16" i="79" s="1"/>
  <c r="F62" i="79"/>
  <c r="F15" i="79" s="1"/>
  <c r="E62" i="79"/>
  <c r="E15" i="79" s="1"/>
  <c r="D62" i="79"/>
  <c r="D15" i="79" s="1"/>
  <c r="C62" i="79"/>
  <c r="C15" i="79" s="1"/>
  <c r="G61" i="79"/>
  <c r="G60" i="79"/>
  <c r="G59" i="79"/>
  <c r="G62" i="79" s="1"/>
  <c r="G15" i="79" s="1"/>
  <c r="G58" i="79"/>
  <c r="G57" i="79"/>
  <c r="G56" i="79"/>
  <c r="F54" i="79"/>
  <c r="E54" i="79"/>
  <c r="D54" i="79"/>
  <c r="C54" i="79"/>
  <c r="G53" i="79"/>
  <c r="G52" i="79"/>
  <c r="G51" i="79"/>
  <c r="G50" i="79"/>
  <c r="G49" i="79"/>
  <c r="G48" i="79"/>
  <c r="G54" i="79" s="1"/>
  <c r="G14" i="79" s="1"/>
  <c r="F46" i="79"/>
  <c r="F13" i="79" s="1"/>
  <c r="F20" i="79" s="1"/>
  <c r="E46" i="79"/>
  <c r="E13" i="79" s="1"/>
  <c r="D46" i="79"/>
  <c r="D13" i="79" s="1"/>
  <c r="C46" i="79"/>
  <c r="C13" i="79" s="1"/>
  <c r="G45" i="79"/>
  <c r="G46" i="79" s="1"/>
  <c r="G13" i="79" s="1"/>
  <c r="G44" i="79"/>
  <c r="G43" i="79"/>
  <c r="G42" i="79"/>
  <c r="G41" i="79"/>
  <c r="G40" i="79"/>
  <c r="F38" i="79"/>
  <c r="E38" i="79"/>
  <c r="D38" i="79"/>
  <c r="D12" i="79" s="1"/>
  <c r="C38" i="79"/>
  <c r="C12" i="79" s="1"/>
  <c r="G37" i="79"/>
  <c r="G36" i="79"/>
  <c r="G35" i="79"/>
  <c r="G34" i="79"/>
  <c r="G33" i="79"/>
  <c r="G32" i="79"/>
  <c r="G38" i="79" s="1"/>
  <c r="G12" i="79" s="1"/>
  <c r="A26" i="79"/>
  <c r="F19" i="79"/>
  <c r="E19" i="79"/>
  <c r="D19" i="79"/>
  <c r="C19" i="79"/>
  <c r="F18" i="79"/>
  <c r="E18" i="79"/>
  <c r="D18" i="79"/>
  <c r="C18" i="79"/>
  <c r="F17" i="79"/>
  <c r="E17" i="79"/>
  <c r="D17" i="79"/>
  <c r="C17" i="79"/>
  <c r="F16" i="79"/>
  <c r="E16" i="79"/>
  <c r="D16" i="79"/>
  <c r="C16" i="79"/>
  <c r="F14" i="79"/>
  <c r="E14" i="79"/>
  <c r="D14" i="79"/>
  <c r="C14" i="79"/>
  <c r="F12" i="79"/>
  <c r="E12" i="79"/>
  <c r="E20" i="79" s="1"/>
  <c r="F126" i="78"/>
  <c r="E126" i="78"/>
  <c r="D126" i="78"/>
  <c r="C126" i="78"/>
  <c r="G125" i="78"/>
  <c r="G124" i="78"/>
  <c r="G123" i="78"/>
  <c r="G122" i="78"/>
  <c r="G121" i="78"/>
  <c r="G126" i="78" s="1"/>
  <c r="G19" i="78" s="1"/>
  <c r="A115" i="78"/>
  <c r="A109" i="78"/>
  <c r="A128" i="78" s="1"/>
  <c r="D107" i="78"/>
  <c r="G106" i="78"/>
  <c r="G107" i="78" s="1"/>
  <c r="F106" i="78"/>
  <c r="F107" i="78" s="1"/>
  <c r="E106" i="78"/>
  <c r="E107" i="78" s="1"/>
  <c r="D106" i="78"/>
  <c r="G105" i="78"/>
  <c r="F104" i="78"/>
  <c r="E104" i="78"/>
  <c r="D104" i="78"/>
  <c r="G103" i="78"/>
  <c r="G102" i="78"/>
  <c r="G104" i="78" s="1"/>
  <c r="G96" i="78"/>
  <c r="G18" i="78" s="1"/>
  <c r="D95" i="78"/>
  <c r="D97" i="78" s="1"/>
  <c r="C95" i="78"/>
  <c r="C97" i="78" s="1"/>
  <c r="G94" i="78"/>
  <c r="F94" i="78"/>
  <c r="E94" i="78"/>
  <c r="D94" i="78"/>
  <c r="C94" i="78"/>
  <c r="F93" i="78"/>
  <c r="E93" i="78"/>
  <c r="G93" i="78" s="1"/>
  <c r="D93" i="78"/>
  <c r="C93" i="78"/>
  <c r="F92" i="78"/>
  <c r="E92" i="78"/>
  <c r="G92" i="78" s="1"/>
  <c r="D92" i="78"/>
  <c r="C92" i="78"/>
  <c r="F91" i="78"/>
  <c r="F95" i="78" s="1"/>
  <c r="F97" i="78" s="1"/>
  <c r="E91" i="78"/>
  <c r="E95" i="78" s="1"/>
  <c r="E97" i="78" s="1"/>
  <c r="D91" i="78"/>
  <c r="C91" i="78"/>
  <c r="G90" i="78"/>
  <c r="F90" i="78"/>
  <c r="E90" i="78"/>
  <c r="D90" i="78"/>
  <c r="C90" i="78"/>
  <c r="F89" i="78"/>
  <c r="E89" i="78"/>
  <c r="G89" i="78" s="1"/>
  <c r="D89" i="78"/>
  <c r="C89" i="78"/>
  <c r="F87" i="78"/>
  <c r="E87" i="78"/>
  <c r="D87" i="78"/>
  <c r="C87" i="78"/>
  <c r="G86" i="78"/>
  <c r="G85" i="78"/>
  <c r="G84" i="78"/>
  <c r="G83" i="78"/>
  <c r="G82" i="78"/>
  <c r="G81" i="78"/>
  <c r="G87" i="78" s="1"/>
  <c r="G17" i="78" s="1"/>
  <c r="A75" i="78"/>
  <c r="F70" i="78"/>
  <c r="E70" i="78"/>
  <c r="D70" i="78"/>
  <c r="C70" i="78"/>
  <c r="C16" i="78" s="1"/>
  <c r="G69" i="78"/>
  <c r="G68" i="78"/>
  <c r="G67" i="78"/>
  <c r="G66" i="78"/>
  <c r="G65" i="78"/>
  <c r="G64" i="78"/>
  <c r="G70" i="78" s="1"/>
  <c r="G16" i="78" s="1"/>
  <c r="F62" i="78"/>
  <c r="F15" i="78" s="1"/>
  <c r="E62" i="78"/>
  <c r="E15" i="78" s="1"/>
  <c r="D62" i="78"/>
  <c r="D15" i="78" s="1"/>
  <c r="C62" i="78"/>
  <c r="C15" i="78" s="1"/>
  <c r="G61" i="78"/>
  <c r="G60" i="78"/>
  <c r="G59" i="78"/>
  <c r="G62" i="78" s="1"/>
  <c r="G15" i="78" s="1"/>
  <c r="G58" i="78"/>
  <c r="G57" i="78"/>
  <c r="G56" i="78"/>
  <c r="F54" i="78"/>
  <c r="E54" i="78"/>
  <c r="D54" i="78"/>
  <c r="C54" i="78"/>
  <c r="G53" i="78"/>
  <c r="G52" i="78"/>
  <c r="G51" i="78"/>
  <c r="G50" i="78"/>
  <c r="G49" i="78"/>
  <c r="G48" i="78"/>
  <c r="G54" i="78" s="1"/>
  <c r="G14" i="78" s="1"/>
  <c r="F46" i="78"/>
  <c r="F13" i="78" s="1"/>
  <c r="E46" i="78"/>
  <c r="E13" i="78" s="1"/>
  <c r="D46" i="78"/>
  <c r="D13" i="78" s="1"/>
  <c r="C46" i="78"/>
  <c r="C13" i="78" s="1"/>
  <c r="G45" i="78"/>
  <c r="G46" i="78" s="1"/>
  <c r="G13" i="78" s="1"/>
  <c r="G44" i="78"/>
  <c r="G43" i="78"/>
  <c r="G42" i="78"/>
  <c r="G41" i="78"/>
  <c r="G40" i="78"/>
  <c r="F38" i="78"/>
  <c r="E38" i="78"/>
  <c r="D38" i="78"/>
  <c r="D12" i="78" s="1"/>
  <c r="C38" i="78"/>
  <c r="C12" i="78" s="1"/>
  <c r="G37" i="78"/>
  <c r="G36" i="78"/>
  <c r="G35" i="78"/>
  <c r="G34" i="78"/>
  <c r="G33" i="78"/>
  <c r="G32" i="78"/>
  <c r="G38" i="78" s="1"/>
  <c r="G12" i="78" s="1"/>
  <c r="A26" i="78"/>
  <c r="F19" i="78"/>
  <c r="E19" i="78"/>
  <c r="D19" i="78"/>
  <c r="C19" i="78"/>
  <c r="F18" i="78"/>
  <c r="E18" i="78"/>
  <c r="D18" i="78"/>
  <c r="C18" i="78"/>
  <c r="F17" i="78"/>
  <c r="E17" i="78"/>
  <c r="D17" i="78"/>
  <c r="C17" i="78"/>
  <c r="F16" i="78"/>
  <c r="E16" i="78"/>
  <c r="D16" i="78"/>
  <c r="F14" i="78"/>
  <c r="E14" i="78"/>
  <c r="D14" i="78"/>
  <c r="C14" i="78"/>
  <c r="F12" i="78"/>
  <c r="E12" i="78"/>
  <c r="E20" i="78" s="1"/>
  <c r="F126" i="77"/>
  <c r="E126" i="77"/>
  <c r="D126" i="77"/>
  <c r="C126" i="77"/>
  <c r="G125" i="77"/>
  <c r="G124" i="77"/>
  <c r="G123" i="77"/>
  <c r="G122" i="77"/>
  <c r="G121" i="77"/>
  <c r="G126" i="77" s="1"/>
  <c r="G19" i="77" s="1"/>
  <c r="A115" i="77"/>
  <c r="A109" i="77"/>
  <c r="A128" i="77" s="1"/>
  <c r="D107" i="77"/>
  <c r="G106" i="77"/>
  <c r="G107" i="77" s="1"/>
  <c r="F106" i="77"/>
  <c r="F107" i="77" s="1"/>
  <c r="E106" i="77"/>
  <c r="E107" i="77" s="1"/>
  <c r="D106" i="77"/>
  <c r="G105" i="77"/>
  <c r="F104" i="77"/>
  <c r="E104" i="77"/>
  <c r="D104" i="77"/>
  <c r="G103" i="77"/>
  <c r="G102" i="77"/>
  <c r="G104" i="77" s="1"/>
  <c r="G96" i="77"/>
  <c r="G18" i="77" s="1"/>
  <c r="G94" i="77"/>
  <c r="F94" i="77"/>
  <c r="E94" i="77"/>
  <c r="D94" i="77"/>
  <c r="C94" i="77"/>
  <c r="F93" i="77"/>
  <c r="E93" i="77"/>
  <c r="G93" i="77" s="1"/>
  <c r="D93" i="77"/>
  <c r="C93" i="77"/>
  <c r="F92" i="77"/>
  <c r="E92" i="77"/>
  <c r="G92" i="77" s="1"/>
  <c r="D92" i="77"/>
  <c r="C92" i="77"/>
  <c r="F91" i="77"/>
  <c r="F95" i="77" s="1"/>
  <c r="F97" i="77" s="1"/>
  <c r="E91" i="77"/>
  <c r="G91" i="77" s="1"/>
  <c r="D91" i="77"/>
  <c r="D95" i="77" s="1"/>
  <c r="D97" i="77" s="1"/>
  <c r="C91" i="77"/>
  <c r="C95" i="77" s="1"/>
  <c r="C97" i="77" s="1"/>
  <c r="G90" i="77"/>
  <c r="F90" i="77"/>
  <c r="E90" i="77"/>
  <c r="D90" i="77"/>
  <c r="C90" i="77"/>
  <c r="F89" i="77"/>
  <c r="E89" i="77"/>
  <c r="G89" i="77" s="1"/>
  <c r="D89" i="77"/>
  <c r="C89" i="77"/>
  <c r="F87" i="77"/>
  <c r="E87" i="77"/>
  <c r="D87" i="77"/>
  <c r="C87" i="77"/>
  <c r="G86" i="77"/>
  <c r="G85" i="77"/>
  <c r="G84" i="77"/>
  <c r="G83" i="77"/>
  <c r="G82" i="77"/>
  <c r="G81" i="77"/>
  <c r="G87" i="77" s="1"/>
  <c r="G17" i="77" s="1"/>
  <c r="A75" i="77"/>
  <c r="F70" i="77"/>
  <c r="E70" i="77"/>
  <c r="D70" i="77"/>
  <c r="C70" i="77"/>
  <c r="C16" i="77" s="1"/>
  <c r="G69" i="77"/>
  <c r="G68" i="77"/>
  <c r="G67" i="77"/>
  <c r="G66" i="77"/>
  <c r="G65" i="77"/>
  <c r="G64" i="77"/>
  <c r="G70" i="77" s="1"/>
  <c r="G16" i="77" s="1"/>
  <c r="F62" i="77"/>
  <c r="F15" i="77" s="1"/>
  <c r="E62" i="77"/>
  <c r="E15" i="77" s="1"/>
  <c r="D62" i="77"/>
  <c r="D15" i="77" s="1"/>
  <c r="C62" i="77"/>
  <c r="C15" i="77" s="1"/>
  <c r="G61" i="77"/>
  <c r="G60" i="77"/>
  <c r="G59" i="77"/>
  <c r="G62" i="77" s="1"/>
  <c r="G15" i="77" s="1"/>
  <c r="G58" i="77"/>
  <c r="G57" i="77"/>
  <c r="G56" i="77"/>
  <c r="F54" i="77"/>
  <c r="E54" i="77"/>
  <c r="D54" i="77"/>
  <c r="C54" i="77"/>
  <c r="G53" i="77"/>
  <c r="G52" i="77"/>
  <c r="G51" i="77"/>
  <c r="G50" i="77"/>
  <c r="G49" i="77"/>
  <c r="G48" i="77"/>
  <c r="G54" i="77" s="1"/>
  <c r="G14" i="77" s="1"/>
  <c r="F46" i="77"/>
  <c r="F13" i="77" s="1"/>
  <c r="E46" i="77"/>
  <c r="E13" i="77" s="1"/>
  <c r="D46" i="77"/>
  <c r="D13" i="77" s="1"/>
  <c r="C46" i="77"/>
  <c r="C13" i="77" s="1"/>
  <c r="G45" i="77"/>
  <c r="G46" i="77" s="1"/>
  <c r="G13" i="77" s="1"/>
  <c r="G44" i="77"/>
  <c r="G43" i="77"/>
  <c r="G42" i="77"/>
  <c r="G41" i="77"/>
  <c r="G40" i="77"/>
  <c r="F38" i="77"/>
  <c r="E38" i="77"/>
  <c r="D38" i="77"/>
  <c r="D12" i="77" s="1"/>
  <c r="C38" i="77"/>
  <c r="C12" i="77" s="1"/>
  <c r="G37" i="77"/>
  <c r="G36" i="77"/>
  <c r="G35" i="77"/>
  <c r="G34" i="77"/>
  <c r="G33" i="77"/>
  <c r="G32" i="77"/>
  <c r="G38" i="77" s="1"/>
  <c r="G12" i="77" s="1"/>
  <c r="A26" i="77"/>
  <c r="F19" i="77"/>
  <c r="E19" i="77"/>
  <c r="D19" i="77"/>
  <c r="C19" i="77"/>
  <c r="F18" i="77"/>
  <c r="E18" i="77"/>
  <c r="D18" i="77"/>
  <c r="C18" i="77"/>
  <c r="F17" i="77"/>
  <c r="E17" i="77"/>
  <c r="D17" i="77"/>
  <c r="C17" i="77"/>
  <c r="F16" i="77"/>
  <c r="E16" i="77"/>
  <c r="D16" i="77"/>
  <c r="F14" i="77"/>
  <c r="E14" i="77"/>
  <c r="D14" i="77"/>
  <c r="C14" i="77"/>
  <c r="F12" i="77"/>
  <c r="E12" i="77"/>
  <c r="E20" i="77" s="1"/>
  <c r="F126" i="76"/>
  <c r="E126" i="76"/>
  <c r="D126" i="76"/>
  <c r="D19" i="76" s="1"/>
  <c r="C126" i="76"/>
  <c r="G125" i="76"/>
  <c r="G124" i="76"/>
  <c r="G123" i="76"/>
  <c r="G122" i="76"/>
  <c r="G121" i="76"/>
  <c r="G126" i="76" s="1"/>
  <c r="G19" i="76" s="1"/>
  <c r="A115" i="76"/>
  <c r="A109" i="76"/>
  <c r="A128" i="76" s="1"/>
  <c r="D107" i="76"/>
  <c r="G106" i="76"/>
  <c r="G107" i="76" s="1"/>
  <c r="F106" i="76"/>
  <c r="F107" i="76" s="1"/>
  <c r="E106" i="76"/>
  <c r="E107" i="76" s="1"/>
  <c r="D106" i="76"/>
  <c r="G105" i="76"/>
  <c r="F104" i="76"/>
  <c r="E104" i="76"/>
  <c r="D104" i="76"/>
  <c r="G103" i="76"/>
  <c r="G102" i="76"/>
  <c r="G104" i="76" s="1"/>
  <c r="G96" i="76"/>
  <c r="G18" i="76" s="1"/>
  <c r="G94" i="76"/>
  <c r="F94" i="76"/>
  <c r="E94" i="76"/>
  <c r="D94" i="76"/>
  <c r="C94" i="76"/>
  <c r="G93" i="76"/>
  <c r="F93" i="76"/>
  <c r="E93" i="76"/>
  <c r="D93" i="76"/>
  <c r="C93" i="76"/>
  <c r="F92" i="76"/>
  <c r="E92" i="76"/>
  <c r="G92" i="76" s="1"/>
  <c r="D92" i="76"/>
  <c r="C92" i="76"/>
  <c r="F91" i="76"/>
  <c r="F95" i="76" s="1"/>
  <c r="F97" i="76" s="1"/>
  <c r="E91" i="76"/>
  <c r="G91" i="76" s="1"/>
  <c r="D91" i="76"/>
  <c r="D95" i="76" s="1"/>
  <c r="D97" i="76" s="1"/>
  <c r="C91" i="76"/>
  <c r="C95" i="76" s="1"/>
  <c r="C97" i="76" s="1"/>
  <c r="G90" i="76"/>
  <c r="F90" i="76"/>
  <c r="E90" i="76"/>
  <c r="D90" i="76"/>
  <c r="C90" i="76"/>
  <c r="G89" i="76"/>
  <c r="F89" i="76"/>
  <c r="E89" i="76"/>
  <c r="D89" i="76"/>
  <c r="C89" i="76"/>
  <c r="F87" i="76"/>
  <c r="E87" i="76"/>
  <c r="D87" i="76"/>
  <c r="C87" i="76"/>
  <c r="G86" i="76"/>
  <c r="G85" i="76"/>
  <c r="G84" i="76"/>
  <c r="G83" i="76"/>
  <c r="G82" i="76"/>
  <c r="G81" i="76"/>
  <c r="G87" i="76" s="1"/>
  <c r="G17" i="76" s="1"/>
  <c r="A75" i="76"/>
  <c r="F70" i="76"/>
  <c r="E70" i="76"/>
  <c r="D70" i="76"/>
  <c r="D16" i="76" s="1"/>
  <c r="C70" i="76"/>
  <c r="G69" i="76"/>
  <c r="G68" i="76"/>
  <c r="G67" i="76"/>
  <c r="G66" i="76"/>
  <c r="G65" i="76"/>
  <c r="G64" i="76"/>
  <c r="G70" i="76" s="1"/>
  <c r="G16" i="76" s="1"/>
  <c r="F62" i="76"/>
  <c r="F15" i="76" s="1"/>
  <c r="E62" i="76"/>
  <c r="E15" i="76" s="1"/>
  <c r="D62" i="76"/>
  <c r="D15" i="76" s="1"/>
  <c r="C62" i="76"/>
  <c r="C15" i="76" s="1"/>
  <c r="G61" i="76"/>
  <c r="G60" i="76"/>
  <c r="G59" i="76"/>
  <c r="G62" i="76" s="1"/>
  <c r="G15" i="76" s="1"/>
  <c r="G58" i="76"/>
  <c r="G57" i="76"/>
  <c r="G56" i="76"/>
  <c r="F54" i="76"/>
  <c r="E54" i="76"/>
  <c r="D54" i="76"/>
  <c r="C54" i="76"/>
  <c r="G53" i="76"/>
  <c r="G52" i="76"/>
  <c r="G51" i="76"/>
  <c r="G50" i="76"/>
  <c r="G49" i="76"/>
  <c r="G48" i="76"/>
  <c r="G54" i="76" s="1"/>
  <c r="G14" i="76" s="1"/>
  <c r="F46" i="76"/>
  <c r="F13" i="76" s="1"/>
  <c r="E46" i="76"/>
  <c r="E13" i="76" s="1"/>
  <c r="D46" i="76"/>
  <c r="D13" i="76" s="1"/>
  <c r="C46" i="76"/>
  <c r="C13" i="76" s="1"/>
  <c r="G45" i="76"/>
  <c r="G46" i="76" s="1"/>
  <c r="G13" i="76" s="1"/>
  <c r="G44" i="76"/>
  <c r="G43" i="76"/>
  <c r="G42" i="76"/>
  <c r="G41" i="76"/>
  <c r="G40" i="76"/>
  <c r="F38" i="76"/>
  <c r="E38" i="76"/>
  <c r="D38" i="76"/>
  <c r="D12" i="76" s="1"/>
  <c r="C38" i="76"/>
  <c r="C12" i="76" s="1"/>
  <c r="G37" i="76"/>
  <c r="G36" i="76"/>
  <c r="G35" i="76"/>
  <c r="G34" i="76"/>
  <c r="G33" i="76"/>
  <c r="G32" i="76"/>
  <c r="G38" i="76" s="1"/>
  <c r="G12" i="76" s="1"/>
  <c r="A26" i="76"/>
  <c r="F19" i="76"/>
  <c r="E19" i="76"/>
  <c r="C19" i="76"/>
  <c r="F18" i="76"/>
  <c r="E18" i="76"/>
  <c r="D18" i="76"/>
  <c r="C18" i="76"/>
  <c r="F17" i="76"/>
  <c r="E17" i="76"/>
  <c r="D17" i="76"/>
  <c r="C17" i="76"/>
  <c r="F16" i="76"/>
  <c r="E16" i="76"/>
  <c r="C16" i="76"/>
  <c r="F14" i="76"/>
  <c r="E14" i="76"/>
  <c r="D14" i="76"/>
  <c r="C14" i="76"/>
  <c r="F12" i="76"/>
  <c r="E12" i="76"/>
  <c r="F126" i="75"/>
  <c r="E126" i="75"/>
  <c r="D126" i="75"/>
  <c r="C126" i="75"/>
  <c r="G125" i="75"/>
  <c r="G124" i="75"/>
  <c r="G123" i="75"/>
  <c r="G122" i="75"/>
  <c r="G121" i="75"/>
  <c r="G126" i="75" s="1"/>
  <c r="G19" i="75" s="1"/>
  <c r="A115" i="75"/>
  <c r="A109" i="75"/>
  <c r="A128" i="75" s="1"/>
  <c r="D107" i="75"/>
  <c r="G106" i="75"/>
  <c r="G107" i="75" s="1"/>
  <c r="F106" i="75"/>
  <c r="F107" i="75" s="1"/>
  <c r="E106" i="75"/>
  <c r="E107" i="75" s="1"/>
  <c r="D106" i="75"/>
  <c r="G105" i="75"/>
  <c r="F104" i="75"/>
  <c r="E104" i="75"/>
  <c r="D104" i="75"/>
  <c r="G103" i="75"/>
  <c r="G102" i="75"/>
  <c r="G104" i="75" s="1"/>
  <c r="G96" i="75"/>
  <c r="G18" i="75" s="1"/>
  <c r="F95" i="75"/>
  <c r="F97" i="75" s="1"/>
  <c r="G94" i="75"/>
  <c r="F94" i="75"/>
  <c r="E94" i="75"/>
  <c r="D94" i="75"/>
  <c r="C94" i="75"/>
  <c r="F93" i="75"/>
  <c r="E93" i="75"/>
  <c r="G93" i="75" s="1"/>
  <c r="D93" i="75"/>
  <c r="C93" i="75"/>
  <c r="F92" i="75"/>
  <c r="E92" i="75"/>
  <c r="G92" i="75" s="1"/>
  <c r="D92" i="75"/>
  <c r="C92" i="75"/>
  <c r="F91" i="75"/>
  <c r="E91" i="75"/>
  <c r="E95" i="75" s="1"/>
  <c r="E97" i="75" s="1"/>
  <c r="D91" i="75"/>
  <c r="D95" i="75" s="1"/>
  <c r="D97" i="75" s="1"/>
  <c r="C91" i="75"/>
  <c r="C95" i="75" s="1"/>
  <c r="C97" i="75" s="1"/>
  <c r="G90" i="75"/>
  <c r="F90" i="75"/>
  <c r="E90" i="75"/>
  <c r="D90" i="75"/>
  <c r="C90" i="75"/>
  <c r="F89" i="75"/>
  <c r="E89" i="75"/>
  <c r="G89" i="75" s="1"/>
  <c r="D89" i="75"/>
  <c r="C89" i="75"/>
  <c r="F87" i="75"/>
  <c r="E87" i="75"/>
  <c r="D87" i="75"/>
  <c r="C87" i="75"/>
  <c r="G86" i="75"/>
  <c r="G85" i="75"/>
  <c r="G84" i="75"/>
  <c r="G83" i="75"/>
  <c r="G82" i="75"/>
  <c r="G81" i="75"/>
  <c r="G87" i="75" s="1"/>
  <c r="G17" i="75" s="1"/>
  <c r="A75" i="75"/>
  <c r="F70" i="75"/>
  <c r="E70" i="75"/>
  <c r="D70" i="75"/>
  <c r="C70" i="75"/>
  <c r="C16" i="75" s="1"/>
  <c r="G69" i="75"/>
  <c r="G68" i="75"/>
  <c r="G67" i="75"/>
  <c r="G66" i="75"/>
  <c r="G65" i="75"/>
  <c r="G64" i="75"/>
  <c r="G70" i="75" s="1"/>
  <c r="G16" i="75" s="1"/>
  <c r="F62" i="75"/>
  <c r="F15" i="75" s="1"/>
  <c r="E62" i="75"/>
  <c r="E15" i="75" s="1"/>
  <c r="D62" i="75"/>
  <c r="D15" i="75" s="1"/>
  <c r="C62" i="75"/>
  <c r="C15" i="75" s="1"/>
  <c r="G61" i="75"/>
  <c r="G60" i="75"/>
  <c r="G59" i="75"/>
  <c r="G62" i="75" s="1"/>
  <c r="G15" i="75" s="1"/>
  <c r="G58" i="75"/>
  <c r="G57" i="75"/>
  <c r="G56" i="75"/>
  <c r="F54" i="75"/>
  <c r="E54" i="75"/>
  <c r="D54" i="75"/>
  <c r="C54" i="75"/>
  <c r="G53" i="75"/>
  <c r="G52" i="75"/>
  <c r="G51" i="75"/>
  <c r="G50" i="75"/>
  <c r="G49" i="75"/>
  <c r="G48" i="75"/>
  <c r="G54" i="75" s="1"/>
  <c r="G14" i="75" s="1"/>
  <c r="F46" i="75"/>
  <c r="F13" i="75" s="1"/>
  <c r="E46" i="75"/>
  <c r="E13" i="75" s="1"/>
  <c r="D46" i="75"/>
  <c r="D13" i="75" s="1"/>
  <c r="C46" i="75"/>
  <c r="C13" i="75" s="1"/>
  <c r="G45" i="75"/>
  <c r="G46" i="75" s="1"/>
  <c r="G13" i="75" s="1"/>
  <c r="G44" i="75"/>
  <c r="G43" i="75"/>
  <c r="G42" i="75"/>
  <c r="G41" i="75"/>
  <c r="G40" i="75"/>
  <c r="F38" i="75"/>
  <c r="E38" i="75"/>
  <c r="D38" i="75"/>
  <c r="D12" i="75" s="1"/>
  <c r="C38" i="75"/>
  <c r="C12" i="75" s="1"/>
  <c r="G37" i="75"/>
  <c r="G36" i="75"/>
  <c r="G35" i="75"/>
  <c r="G34" i="75"/>
  <c r="G33" i="75"/>
  <c r="G32" i="75"/>
  <c r="G38" i="75" s="1"/>
  <c r="G12" i="75" s="1"/>
  <c r="A26" i="75"/>
  <c r="F19" i="75"/>
  <c r="E19" i="75"/>
  <c r="D19" i="75"/>
  <c r="C19" i="75"/>
  <c r="F18" i="75"/>
  <c r="E18" i="75"/>
  <c r="D18" i="75"/>
  <c r="C18" i="75"/>
  <c r="F17" i="75"/>
  <c r="E17" i="75"/>
  <c r="D17" i="75"/>
  <c r="C17" i="75"/>
  <c r="F16" i="75"/>
  <c r="E16" i="75"/>
  <c r="D16" i="75"/>
  <c r="F14" i="75"/>
  <c r="E14" i="75"/>
  <c r="D14" i="75"/>
  <c r="C14" i="75"/>
  <c r="F12" i="75"/>
  <c r="F20" i="75" s="1"/>
  <c r="E12" i="75"/>
  <c r="E20" i="75" s="1"/>
  <c r="F126" i="74"/>
  <c r="E126" i="74"/>
  <c r="E19" i="74" s="1"/>
  <c r="D126" i="74"/>
  <c r="C126" i="74"/>
  <c r="G125" i="74"/>
  <c r="G124" i="74"/>
  <c r="G123" i="74"/>
  <c r="G122" i="74"/>
  <c r="G121" i="74"/>
  <c r="G126" i="74" s="1"/>
  <c r="G19" i="74" s="1"/>
  <c r="A115" i="74"/>
  <c r="A109" i="74"/>
  <c r="A128" i="74" s="1"/>
  <c r="D107" i="74"/>
  <c r="G106" i="74"/>
  <c r="G107" i="74" s="1"/>
  <c r="F106" i="74"/>
  <c r="F107" i="74" s="1"/>
  <c r="E106" i="74"/>
  <c r="E107" i="74" s="1"/>
  <c r="D106" i="74"/>
  <c r="G105" i="74"/>
  <c r="F104" i="74"/>
  <c r="E104" i="74"/>
  <c r="D104" i="74"/>
  <c r="G103" i="74"/>
  <c r="G102" i="74"/>
  <c r="G104" i="74" s="1"/>
  <c r="G96" i="74"/>
  <c r="G18" i="74" s="1"/>
  <c r="G94" i="74"/>
  <c r="F94" i="74"/>
  <c r="E94" i="74"/>
  <c r="D94" i="74"/>
  <c r="C94" i="74"/>
  <c r="F93" i="74"/>
  <c r="E93" i="74"/>
  <c r="G93" i="74" s="1"/>
  <c r="D93" i="74"/>
  <c r="C93" i="74"/>
  <c r="F92" i="74"/>
  <c r="E92" i="74"/>
  <c r="G92" i="74" s="1"/>
  <c r="D92" i="74"/>
  <c r="C92" i="74"/>
  <c r="F91" i="74"/>
  <c r="F95" i="74" s="1"/>
  <c r="F97" i="74" s="1"/>
  <c r="E91" i="74"/>
  <c r="E95" i="74" s="1"/>
  <c r="E97" i="74" s="1"/>
  <c r="D91" i="74"/>
  <c r="D95" i="74" s="1"/>
  <c r="D97" i="74" s="1"/>
  <c r="C91" i="74"/>
  <c r="C95" i="74" s="1"/>
  <c r="C97" i="74" s="1"/>
  <c r="G90" i="74"/>
  <c r="F90" i="74"/>
  <c r="E90" i="74"/>
  <c r="D90" i="74"/>
  <c r="C90" i="74"/>
  <c r="F89" i="74"/>
  <c r="E89" i="74"/>
  <c r="G89" i="74" s="1"/>
  <c r="D89" i="74"/>
  <c r="C89" i="74"/>
  <c r="F87" i="74"/>
  <c r="E87" i="74"/>
  <c r="D87" i="74"/>
  <c r="C87" i="74"/>
  <c r="G86" i="74"/>
  <c r="G85" i="74"/>
  <c r="G84" i="74"/>
  <c r="G83" i="74"/>
  <c r="G82" i="74"/>
  <c r="G81" i="74"/>
  <c r="G87" i="74" s="1"/>
  <c r="G17" i="74" s="1"/>
  <c r="A75" i="74"/>
  <c r="F70" i="74"/>
  <c r="E70" i="74"/>
  <c r="D70" i="74"/>
  <c r="C70" i="74"/>
  <c r="G69" i="74"/>
  <c r="G68" i="74"/>
  <c r="G67" i="74"/>
  <c r="G66" i="74"/>
  <c r="G65" i="74"/>
  <c r="G64" i="74"/>
  <c r="G70" i="74" s="1"/>
  <c r="G16" i="74" s="1"/>
  <c r="F62" i="74"/>
  <c r="F15" i="74" s="1"/>
  <c r="E62" i="74"/>
  <c r="E15" i="74" s="1"/>
  <c r="D62" i="74"/>
  <c r="D15" i="74" s="1"/>
  <c r="C62" i="74"/>
  <c r="C15" i="74" s="1"/>
  <c r="G61" i="74"/>
  <c r="G60" i="74"/>
  <c r="G59" i="74"/>
  <c r="G62" i="74" s="1"/>
  <c r="G15" i="74" s="1"/>
  <c r="G58" i="74"/>
  <c r="G57" i="74"/>
  <c r="G56" i="74"/>
  <c r="F54" i="74"/>
  <c r="E54" i="74"/>
  <c r="D54" i="74"/>
  <c r="C54" i="74"/>
  <c r="G53" i="74"/>
  <c r="G52" i="74"/>
  <c r="G51" i="74"/>
  <c r="G50" i="74"/>
  <c r="G49" i="74"/>
  <c r="G48" i="74"/>
  <c r="G54" i="74" s="1"/>
  <c r="G14" i="74" s="1"/>
  <c r="F46" i="74"/>
  <c r="F13" i="74" s="1"/>
  <c r="E46" i="74"/>
  <c r="E13" i="74" s="1"/>
  <c r="D46" i="74"/>
  <c r="D13" i="74" s="1"/>
  <c r="C46" i="74"/>
  <c r="C13" i="74" s="1"/>
  <c r="G45" i="74"/>
  <c r="G46" i="74" s="1"/>
  <c r="G13" i="74" s="1"/>
  <c r="G44" i="74"/>
  <c r="G43" i="74"/>
  <c r="G42" i="74"/>
  <c r="G41" i="74"/>
  <c r="G40" i="74"/>
  <c r="F38" i="74"/>
  <c r="E38" i="74"/>
  <c r="D38" i="74"/>
  <c r="D12" i="74" s="1"/>
  <c r="C38" i="74"/>
  <c r="C12" i="74" s="1"/>
  <c r="G37" i="74"/>
  <c r="G36" i="74"/>
  <c r="G35" i="74"/>
  <c r="G34" i="74"/>
  <c r="G33" i="74"/>
  <c r="G32" i="74"/>
  <c r="G38" i="74" s="1"/>
  <c r="G12" i="74" s="1"/>
  <c r="A26" i="74"/>
  <c r="F19" i="74"/>
  <c r="D19" i="74"/>
  <c r="C19" i="74"/>
  <c r="F18" i="74"/>
  <c r="E18" i="74"/>
  <c r="D18" i="74"/>
  <c r="C18" i="74"/>
  <c r="F17" i="74"/>
  <c r="E17" i="74"/>
  <c r="D17" i="74"/>
  <c r="C17" i="74"/>
  <c r="F16" i="74"/>
  <c r="E16" i="74"/>
  <c r="D16" i="74"/>
  <c r="C16" i="74"/>
  <c r="F14" i="74"/>
  <c r="E14" i="74"/>
  <c r="D14" i="74"/>
  <c r="C14" i="74"/>
  <c r="F12" i="74"/>
  <c r="F20" i="74" s="1"/>
  <c r="E12" i="74"/>
  <c r="F126" i="73"/>
  <c r="E126" i="73"/>
  <c r="D126" i="73"/>
  <c r="C126" i="73"/>
  <c r="G125" i="73"/>
  <c r="G124" i="73"/>
  <c r="G123" i="73"/>
  <c r="G122" i="73"/>
  <c r="G121" i="73"/>
  <c r="G126" i="73" s="1"/>
  <c r="G19" i="73" s="1"/>
  <c r="A115" i="73"/>
  <c r="A109" i="73"/>
  <c r="A128" i="73" s="1"/>
  <c r="D107" i="73"/>
  <c r="G106" i="73"/>
  <c r="G107" i="73" s="1"/>
  <c r="F106" i="73"/>
  <c r="F107" i="73" s="1"/>
  <c r="E106" i="73"/>
  <c r="E107" i="73" s="1"/>
  <c r="D106" i="73"/>
  <c r="G105" i="73"/>
  <c r="F104" i="73"/>
  <c r="E104" i="73"/>
  <c r="D104" i="73"/>
  <c r="G103" i="73"/>
  <c r="G102" i="73"/>
  <c r="G104" i="73" s="1"/>
  <c r="G96" i="73"/>
  <c r="G18" i="73" s="1"/>
  <c r="G94" i="73"/>
  <c r="F94" i="73"/>
  <c r="E94" i="73"/>
  <c r="D94" i="73"/>
  <c r="C94" i="73"/>
  <c r="F93" i="73"/>
  <c r="E93" i="73"/>
  <c r="G93" i="73" s="1"/>
  <c r="D93" i="73"/>
  <c r="C93" i="73"/>
  <c r="F92" i="73"/>
  <c r="E92" i="73"/>
  <c r="G92" i="73" s="1"/>
  <c r="D92" i="73"/>
  <c r="C92" i="73"/>
  <c r="F91" i="73"/>
  <c r="F95" i="73" s="1"/>
  <c r="F97" i="73" s="1"/>
  <c r="E91" i="73"/>
  <c r="G91" i="73" s="1"/>
  <c r="D91" i="73"/>
  <c r="D95" i="73" s="1"/>
  <c r="D97" i="73" s="1"/>
  <c r="C91" i="73"/>
  <c r="C95" i="73" s="1"/>
  <c r="C97" i="73" s="1"/>
  <c r="G90" i="73"/>
  <c r="F90" i="73"/>
  <c r="E90" i="73"/>
  <c r="D90" i="73"/>
  <c r="C90" i="73"/>
  <c r="F89" i="73"/>
  <c r="E89" i="73"/>
  <c r="G89" i="73" s="1"/>
  <c r="D89" i="73"/>
  <c r="C89" i="73"/>
  <c r="F87" i="73"/>
  <c r="E87" i="73"/>
  <c r="D87" i="73"/>
  <c r="C87" i="73"/>
  <c r="G86" i="73"/>
  <c r="G85" i="73"/>
  <c r="G84" i="73"/>
  <c r="G83" i="73"/>
  <c r="G82" i="73"/>
  <c r="G81" i="73"/>
  <c r="G87" i="73" s="1"/>
  <c r="G17" i="73" s="1"/>
  <c r="A75" i="73"/>
  <c r="F70" i="73"/>
  <c r="E70" i="73"/>
  <c r="D70" i="73"/>
  <c r="C70" i="73"/>
  <c r="C16" i="73" s="1"/>
  <c r="G69" i="73"/>
  <c r="G68" i="73"/>
  <c r="G67" i="73"/>
  <c r="G66" i="73"/>
  <c r="G65" i="73"/>
  <c r="G64" i="73"/>
  <c r="G70" i="73" s="1"/>
  <c r="G16" i="73" s="1"/>
  <c r="F62" i="73"/>
  <c r="F15" i="73" s="1"/>
  <c r="E62" i="73"/>
  <c r="E15" i="73" s="1"/>
  <c r="D62" i="73"/>
  <c r="D15" i="73" s="1"/>
  <c r="C62" i="73"/>
  <c r="C15" i="73" s="1"/>
  <c r="G61" i="73"/>
  <c r="G60" i="73"/>
  <c r="G59" i="73"/>
  <c r="G62" i="73" s="1"/>
  <c r="G15" i="73" s="1"/>
  <c r="G58" i="73"/>
  <c r="G57" i="73"/>
  <c r="G56" i="73"/>
  <c r="F54" i="73"/>
  <c r="E54" i="73"/>
  <c r="D54" i="73"/>
  <c r="C54" i="73"/>
  <c r="G53" i="73"/>
  <c r="G52" i="73"/>
  <c r="G51" i="73"/>
  <c r="G50" i="73"/>
  <c r="G49" i="73"/>
  <c r="G48" i="73"/>
  <c r="G54" i="73" s="1"/>
  <c r="G14" i="73" s="1"/>
  <c r="F46" i="73"/>
  <c r="F13" i="73" s="1"/>
  <c r="E46" i="73"/>
  <c r="E13" i="73" s="1"/>
  <c r="D46" i="73"/>
  <c r="D13" i="73" s="1"/>
  <c r="C46" i="73"/>
  <c r="C13" i="73" s="1"/>
  <c r="G45" i="73"/>
  <c r="G46" i="73" s="1"/>
  <c r="G13" i="73" s="1"/>
  <c r="G44" i="73"/>
  <c r="G43" i="73"/>
  <c r="G42" i="73"/>
  <c r="G41" i="73"/>
  <c r="G40" i="73"/>
  <c r="F38" i="73"/>
  <c r="E38" i="73"/>
  <c r="D38" i="73"/>
  <c r="D12" i="73" s="1"/>
  <c r="C38" i="73"/>
  <c r="C12" i="73" s="1"/>
  <c r="G37" i="73"/>
  <c r="G36" i="73"/>
  <c r="G35" i="73"/>
  <c r="G34" i="73"/>
  <c r="G33" i="73"/>
  <c r="G32" i="73"/>
  <c r="G38" i="73" s="1"/>
  <c r="G12" i="73" s="1"/>
  <c r="A26" i="73"/>
  <c r="F19" i="73"/>
  <c r="E19" i="73"/>
  <c r="D19" i="73"/>
  <c r="C19" i="73"/>
  <c r="F18" i="73"/>
  <c r="E18" i="73"/>
  <c r="D18" i="73"/>
  <c r="C18" i="73"/>
  <c r="F17" i="73"/>
  <c r="E17" i="73"/>
  <c r="D17" i="73"/>
  <c r="C17" i="73"/>
  <c r="F16" i="73"/>
  <c r="E16" i="73"/>
  <c r="D16" i="73"/>
  <c r="F14" i="73"/>
  <c r="E14" i="73"/>
  <c r="D14" i="73"/>
  <c r="C14" i="73"/>
  <c r="F12" i="73"/>
  <c r="F20" i="73" s="1"/>
  <c r="E12" i="73"/>
  <c r="E20" i="73" s="1"/>
  <c r="F126" i="72"/>
  <c r="E126" i="72"/>
  <c r="D126" i="72"/>
  <c r="C126" i="72"/>
  <c r="G125" i="72"/>
  <c r="G124" i="72"/>
  <c r="G123" i="72"/>
  <c r="G122" i="72"/>
  <c r="G121" i="72"/>
  <c r="G126" i="72" s="1"/>
  <c r="G19" i="72" s="1"/>
  <c r="A115" i="72"/>
  <c r="A109" i="72"/>
  <c r="A128" i="72" s="1"/>
  <c r="F106" i="72"/>
  <c r="E106" i="72"/>
  <c r="D106" i="72"/>
  <c r="G105" i="72"/>
  <c r="G106" i="72" s="1"/>
  <c r="F104" i="72"/>
  <c r="E104" i="72"/>
  <c r="D104" i="72"/>
  <c r="D107" i="72" s="1"/>
  <c r="G103" i="72"/>
  <c r="G102" i="72"/>
  <c r="G104" i="72" s="1"/>
  <c r="G96" i="72"/>
  <c r="G18" i="72" s="1"/>
  <c r="F94" i="72"/>
  <c r="E94" i="72"/>
  <c r="D94" i="72"/>
  <c r="C94" i="72"/>
  <c r="F93" i="72"/>
  <c r="E93" i="72"/>
  <c r="D93" i="72"/>
  <c r="C93" i="72"/>
  <c r="F92" i="72"/>
  <c r="E92" i="72"/>
  <c r="D92" i="72"/>
  <c r="C92" i="72"/>
  <c r="F91" i="72"/>
  <c r="E91" i="72"/>
  <c r="G91" i="72" s="1"/>
  <c r="D91" i="72"/>
  <c r="C91" i="72"/>
  <c r="F90" i="72"/>
  <c r="E90" i="72"/>
  <c r="G90" i="72" s="1"/>
  <c r="D90" i="72"/>
  <c r="C90" i="72"/>
  <c r="F89" i="72"/>
  <c r="E89" i="72"/>
  <c r="D89" i="72"/>
  <c r="C89" i="72"/>
  <c r="F87" i="72"/>
  <c r="F17" i="72" s="1"/>
  <c r="E87" i="72"/>
  <c r="D87" i="72"/>
  <c r="C87" i="72"/>
  <c r="G86" i="72"/>
  <c r="G85" i="72"/>
  <c r="G84" i="72"/>
  <c r="G83" i="72"/>
  <c r="G82" i="72"/>
  <c r="G81" i="72"/>
  <c r="G87" i="72" s="1"/>
  <c r="G17" i="72" s="1"/>
  <c r="A75" i="72"/>
  <c r="F70" i="72"/>
  <c r="E70" i="72"/>
  <c r="D70" i="72"/>
  <c r="C70" i="72"/>
  <c r="C16" i="72" s="1"/>
  <c r="G69" i="72"/>
  <c r="G68" i="72"/>
  <c r="G67" i="72"/>
  <c r="G66" i="72"/>
  <c r="G65" i="72"/>
  <c r="G64" i="72"/>
  <c r="G70" i="72" s="1"/>
  <c r="G16" i="72" s="1"/>
  <c r="F62" i="72"/>
  <c r="F15" i="72" s="1"/>
  <c r="E62" i="72"/>
  <c r="E15" i="72" s="1"/>
  <c r="D62" i="72"/>
  <c r="D15" i="72" s="1"/>
  <c r="C62" i="72"/>
  <c r="C15" i="72" s="1"/>
  <c r="G61" i="72"/>
  <c r="G60" i="72"/>
  <c r="G59" i="72"/>
  <c r="G58" i="72"/>
  <c r="G57" i="72"/>
  <c r="G56" i="72"/>
  <c r="F54" i="72"/>
  <c r="E54" i="72"/>
  <c r="D54" i="72"/>
  <c r="C54" i="72"/>
  <c r="G53" i="72"/>
  <c r="G52" i="72"/>
  <c r="G51" i="72"/>
  <c r="G50" i="72"/>
  <c r="G49" i="72"/>
  <c r="G48" i="72"/>
  <c r="G54" i="72" s="1"/>
  <c r="G14" i="72" s="1"/>
  <c r="F46" i="72"/>
  <c r="F13" i="72" s="1"/>
  <c r="E46" i="72"/>
  <c r="E13" i="72" s="1"/>
  <c r="D46" i="72"/>
  <c r="D13" i="72" s="1"/>
  <c r="C46" i="72"/>
  <c r="C13" i="72" s="1"/>
  <c r="G45" i="72"/>
  <c r="G44" i="72"/>
  <c r="G43" i="72"/>
  <c r="G42" i="72"/>
  <c r="G41" i="72"/>
  <c r="G40" i="72"/>
  <c r="F38" i="72"/>
  <c r="F12" i="72" s="1"/>
  <c r="E38" i="72"/>
  <c r="E12" i="72" s="1"/>
  <c r="D38" i="72"/>
  <c r="D12" i="72" s="1"/>
  <c r="C38" i="72"/>
  <c r="C12" i="72" s="1"/>
  <c r="G37" i="72"/>
  <c r="G36" i="72"/>
  <c r="G35" i="72"/>
  <c r="G34" i="72"/>
  <c r="G33" i="72"/>
  <c r="G32" i="72"/>
  <c r="A26" i="72"/>
  <c r="F19" i="72"/>
  <c r="E19" i="72"/>
  <c r="D19" i="72"/>
  <c r="C19" i="72"/>
  <c r="F18" i="72"/>
  <c r="E18" i="72"/>
  <c r="D18" i="72"/>
  <c r="C18" i="72"/>
  <c r="E17" i="72"/>
  <c r="D17" i="72"/>
  <c r="C17" i="72"/>
  <c r="F16" i="72"/>
  <c r="E16" i="72"/>
  <c r="D16" i="72"/>
  <c r="F14" i="72"/>
  <c r="E14" i="72"/>
  <c r="D14" i="72"/>
  <c r="C14" i="72"/>
  <c r="E107" i="72" l="1"/>
  <c r="F107" i="72"/>
  <c r="G107" i="72"/>
  <c r="G92" i="72"/>
  <c r="G62" i="72"/>
  <c r="G15" i="72" s="1"/>
  <c r="F20" i="72"/>
  <c r="G94" i="72"/>
  <c r="G46" i="72"/>
  <c r="G13" i="72" s="1"/>
  <c r="G93" i="72"/>
  <c r="G89" i="72"/>
  <c r="G95" i="72" s="1"/>
  <c r="G97" i="72" s="1"/>
  <c r="D95" i="72"/>
  <c r="D97" i="72" s="1"/>
  <c r="E20" i="72"/>
  <c r="C95" i="72"/>
  <c r="C97" i="72" s="1"/>
  <c r="F95" i="72"/>
  <c r="F97" i="72" s="1"/>
  <c r="G38" i="72"/>
  <c r="G12" i="72" s="1"/>
  <c r="G20" i="72" s="1"/>
  <c r="G95" i="82"/>
  <c r="G97" i="82" s="1"/>
  <c r="C20" i="82"/>
  <c r="D20" i="82"/>
  <c r="G20" i="82"/>
  <c r="E95" i="82"/>
  <c r="E97" i="82" s="1"/>
  <c r="C20" i="81"/>
  <c r="E20" i="81"/>
  <c r="D20" i="81"/>
  <c r="G20" i="81"/>
  <c r="F20" i="81"/>
  <c r="G95" i="81"/>
  <c r="G97" i="81" s="1"/>
  <c r="G20" i="80"/>
  <c r="C20" i="80"/>
  <c r="E20" i="80"/>
  <c r="D20" i="80"/>
  <c r="G91" i="80"/>
  <c r="G95" i="80" s="1"/>
  <c r="G97" i="80" s="1"/>
  <c r="C20" i="79"/>
  <c r="D20" i="79"/>
  <c r="G20" i="79"/>
  <c r="G91" i="79"/>
  <c r="G95" i="79" s="1"/>
  <c r="G97" i="79" s="1"/>
  <c r="G20" i="78"/>
  <c r="C20" i="78"/>
  <c r="D20" i="78"/>
  <c r="F20" i="78"/>
  <c r="G91" i="78"/>
  <c r="G95" i="78" s="1"/>
  <c r="G97" i="78" s="1"/>
  <c r="G20" i="77"/>
  <c r="G95" i="77"/>
  <c r="G97" i="77" s="1"/>
  <c r="C20" i="77"/>
  <c r="D20" i="77"/>
  <c r="F20" i="77"/>
  <c r="E95" i="77"/>
  <c r="E97" i="77" s="1"/>
  <c r="G20" i="76"/>
  <c r="C20" i="76"/>
  <c r="E20" i="76"/>
  <c r="D20" i="76"/>
  <c r="F20" i="76"/>
  <c r="G95" i="76"/>
  <c r="G97" i="76" s="1"/>
  <c r="E95" i="76"/>
  <c r="E97" i="76" s="1"/>
  <c r="C20" i="75"/>
  <c r="D20" i="75"/>
  <c r="G20" i="75"/>
  <c r="G91" i="75"/>
  <c r="G95" i="75" s="1"/>
  <c r="G97" i="75" s="1"/>
  <c r="E20" i="74"/>
  <c r="G20" i="74"/>
  <c r="C20" i="74"/>
  <c r="D20" i="74"/>
  <c r="G91" i="74"/>
  <c r="G95" i="74" s="1"/>
  <c r="G97" i="74" s="1"/>
  <c r="G20" i="73"/>
  <c r="C20" i="73"/>
  <c r="D20" i="73"/>
  <c r="G95" i="73"/>
  <c r="G97" i="73" s="1"/>
  <c r="E95" i="73"/>
  <c r="E97" i="73" s="1"/>
  <c r="C20" i="72"/>
  <c r="D20" i="72"/>
  <c r="E95" i="72"/>
  <c r="E97" i="72" s="1"/>
  <c r="F126" i="71"/>
  <c r="E126" i="71"/>
  <c r="D126" i="71"/>
  <c r="C126" i="71"/>
  <c r="G125" i="71"/>
  <c r="G124" i="71"/>
  <c r="G123" i="71"/>
  <c r="G122" i="71"/>
  <c r="G121" i="71"/>
  <c r="G126" i="71" s="1"/>
  <c r="G19" i="71" s="1"/>
  <c r="A115" i="71"/>
  <c r="A109" i="71"/>
  <c r="A128" i="71" s="1"/>
  <c r="F106" i="71"/>
  <c r="E106" i="71"/>
  <c r="D106" i="71"/>
  <c r="G105" i="71"/>
  <c r="G106" i="71" s="1"/>
  <c r="F104" i="71"/>
  <c r="E104" i="71"/>
  <c r="D104" i="71"/>
  <c r="G103" i="71"/>
  <c r="G102" i="71"/>
  <c r="G96" i="71"/>
  <c r="G18" i="71" s="1"/>
  <c r="F94" i="71"/>
  <c r="E94" i="71"/>
  <c r="D94" i="71"/>
  <c r="C94" i="71"/>
  <c r="F93" i="71"/>
  <c r="E93" i="71"/>
  <c r="D93" i="71"/>
  <c r="C93" i="71"/>
  <c r="F92" i="71"/>
  <c r="E92" i="71"/>
  <c r="G92" i="71" s="1"/>
  <c r="D92" i="71"/>
  <c r="C92" i="71"/>
  <c r="F91" i="71"/>
  <c r="E91" i="71"/>
  <c r="D91" i="71"/>
  <c r="C91" i="71"/>
  <c r="F90" i="71"/>
  <c r="E90" i="71"/>
  <c r="D90" i="71"/>
  <c r="C90" i="71"/>
  <c r="F89" i="71"/>
  <c r="E89" i="71"/>
  <c r="D89" i="71"/>
  <c r="C89" i="71"/>
  <c r="F87" i="71"/>
  <c r="E87" i="71"/>
  <c r="D87" i="71"/>
  <c r="C87" i="71"/>
  <c r="G86" i="71"/>
  <c r="G85" i="71"/>
  <c r="G84" i="71"/>
  <c r="G83" i="71"/>
  <c r="G82" i="71"/>
  <c r="G81" i="71"/>
  <c r="G87" i="71" s="1"/>
  <c r="G17" i="71" s="1"/>
  <c r="A75" i="71"/>
  <c r="F70" i="71"/>
  <c r="F16" i="71" s="1"/>
  <c r="E70" i="71"/>
  <c r="E16" i="71" s="1"/>
  <c r="D70" i="71"/>
  <c r="D16" i="71" s="1"/>
  <c r="C70" i="71"/>
  <c r="C16" i="71" s="1"/>
  <c r="G69" i="71"/>
  <c r="G68" i="71"/>
  <c r="G67" i="71"/>
  <c r="G66" i="71"/>
  <c r="G65" i="71"/>
  <c r="G64" i="71"/>
  <c r="F62" i="71"/>
  <c r="F15" i="71" s="1"/>
  <c r="E62" i="71"/>
  <c r="E15" i="71" s="1"/>
  <c r="D62" i="71"/>
  <c r="D15" i="71" s="1"/>
  <c r="C62" i="71"/>
  <c r="C15" i="71" s="1"/>
  <c r="G61" i="71"/>
  <c r="G60" i="71"/>
  <c r="G59" i="71"/>
  <c r="G58" i="71"/>
  <c r="G57" i="71"/>
  <c r="G56" i="71"/>
  <c r="F54" i="71"/>
  <c r="F14" i="71" s="1"/>
  <c r="E54" i="71"/>
  <c r="E14" i="71" s="1"/>
  <c r="D54" i="71"/>
  <c r="D14" i="71" s="1"/>
  <c r="C54" i="71"/>
  <c r="C14" i="71" s="1"/>
  <c r="G53" i="71"/>
  <c r="G52" i="71"/>
  <c r="G51" i="71"/>
  <c r="G50" i="71"/>
  <c r="G49" i="71"/>
  <c r="G48" i="71"/>
  <c r="F46" i="71"/>
  <c r="F13" i="71" s="1"/>
  <c r="E46" i="71"/>
  <c r="E13" i="71" s="1"/>
  <c r="D46" i="71"/>
  <c r="D13" i="71" s="1"/>
  <c r="C46" i="71"/>
  <c r="C13" i="71" s="1"/>
  <c r="G45" i="71"/>
  <c r="G44" i="71"/>
  <c r="G43" i="71"/>
  <c r="G42" i="71"/>
  <c r="G41" i="71"/>
  <c r="G40" i="71"/>
  <c r="F38" i="71"/>
  <c r="F12" i="71" s="1"/>
  <c r="E38" i="71"/>
  <c r="E12" i="71" s="1"/>
  <c r="D38" i="71"/>
  <c r="D12" i="71" s="1"/>
  <c r="C38" i="71"/>
  <c r="C12" i="71" s="1"/>
  <c r="G37" i="71"/>
  <c r="G36" i="71"/>
  <c r="G35" i="71"/>
  <c r="G34" i="71"/>
  <c r="G33" i="71"/>
  <c r="G32" i="71"/>
  <c r="A26" i="71"/>
  <c r="F19" i="71"/>
  <c r="E19" i="71"/>
  <c r="D19" i="71"/>
  <c r="C19" i="71"/>
  <c r="F18" i="71"/>
  <c r="E18" i="71"/>
  <c r="D18" i="71"/>
  <c r="C18" i="71"/>
  <c r="F17" i="71"/>
  <c r="E17" i="71"/>
  <c r="D17" i="71"/>
  <c r="C17" i="71"/>
  <c r="G54" i="71" l="1"/>
  <c r="G14" i="71" s="1"/>
  <c r="G93" i="71"/>
  <c r="G104" i="71"/>
  <c r="G107" i="71" s="1"/>
  <c r="G91" i="71"/>
  <c r="G70" i="71"/>
  <c r="G16" i="71" s="1"/>
  <c r="D107" i="71"/>
  <c r="G38" i="71"/>
  <c r="G12" i="71" s="1"/>
  <c r="G89" i="71"/>
  <c r="G94" i="71"/>
  <c r="E107" i="71"/>
  <c r="F107" i="71"/>
  <c r="G62" i="71"/>
  <c r="G15" i="71" s="1"/>
  <c r="D20" i="71"/>
  <c r="E20" i="71"/>
  <c r="F95" i="71"/>
  <c r="F97" i="71" s="1"/>
  <c r="G46" i="71"/>
  <c r="G13" i="71" s="1"/>
  <c r="D95" i="71"/>
  <c r="D97" i="71" s="1"/>
  <c r="G90" i="71"/>
  <c r="F20" i="71"/>
  <c r="C95" i="71"/>
  <c r="C97" i="71" s="1"/>
  <c r="C20" i="71"/>
  <c r="E95" i="71"/>
  <c r="E97" i="71" s="1"/>
  <c r="G95" i="71" l="1"/>
  <c r="G97" i="71" s="1"/>
  <c r="G20" i="71"/>
</calcChain>
</file>

<file path=xl/sharedStrings.xml><?xml version="1.0" encoding="utf-8"?>
<sst xmlns="http://schemas.openxmlformats.org/spreadsheetml/2006/main" count="1896" uniqueCount="82">
  <si>
    <t>HRVATSKI ZAVOD ZA</t>
  </si>
  <si>
    <t>MIROVINSKO OSIGURANJE</t>
  </si>
  <si>
    <t xml:space="preserve"> MJESEČNI PREGLED BROJA KORISNIKA DOPLATKA ZA DJECU, </t>
  </si>
  <si>
    <t>Red.
br.</t>
  </si>
  <si>
    <t>KORISNICI DOPLATKA ZA DJECU KOJIMA JE OBRAČUNAT DOPLATAK ZA DJECU</t>
  </si>
  <si>
    <t>BROJ 
DJECE</t>
  </si>
  <si>
    <t>BROJ KORISNIKA</t>
  </si>
  <si>
    <t>OBRAČUNATA MJESEČNA SVOTA</t>
  </si>
  <si>
    <t>OBRAČUNATA SVOTA ZA PRETHODNE MJESECE</t>
  </si>
  <si>
    <t>UKUPNA OBRAČUNATA SVOTA</t>
  </si>
  <si>
    <t>6 (4+5)</t>
  </si>
  <si>
    <t>1.</t>
  </si>
  <si>
    <t>RADNICI</t>
  </si>
  <si>
    <t>I. CENZUS 16,33% PRORAČUNSKE OSNOVICE</t>
  </si>
  <si>
    <t>II. CENZUS 16,34% - 33,66% PRORAČUNSKE OSNOVICE</t>
  </si>
  <si>
    <t>III. CENZUS 33,67% - 70% PRORAČUNSKE OSNOVICE</t>
  </si>
  <si>
    <t>Čl. 122. ZOHBDR - BEZ CENZUSA</t>
  </si>
  <si>
    <t xml:space="preserve">1. UKUPNO </t>
  </si>
  <si>
    <t>2.</t>
  </si>
  <si>
    <t>OBRTNICI</t>
  </si>
  <si>
    <t>2. UKUPNO</t>
  </si>
  <si>
    <t>3.</t>
  </si>
  <si>
    <t>POLJOPRIVREDNICI</t>
  </si>
  <si>
    <t>3. UKUPNO</t>
  </si>
  <si>
    <t>4.</t>
  </si>
  <si>
    <t>4. UKUPNO</t>
  </si>
  <si>
    <t>5.</t>
  </si>
  <si>
    <t>NEZAPOSLENE OSOBE</t>
  </si>
  <si>
    <t>5. UKUPNO</t>
  </si>
  <si>
    <t>6.</t>
  </si>
  <si>
    <t>KORISNICI MIROVINA</t>
  </si>
  <si>
    <t>6. UKUPNO</t>
  </si>
  <si>
    <t>SVEUKUPNO</t>
  </si>
  <si>
    <t>SVEUKUPNO (1.-6.)</t>
  </si>
  <si>
    <t>7.</t>
  </si>
  <si>
    <t>DOPLATAK ZA DJECU PRIMJENOM PROPISA EU</t>
  </si>
  <si>
    <t>SVEUKUPNO (1.-7.)</t>
  </si>
  <si>
    <t>PRONATALITETNI DODATAK čl. 18 ZDD-a (već obuhvaćen u mjesečnom pregledu od 1.-6.)</t>
  </si>
  <si>
    <t>KORISNICI DOPLATKA ZA DJECU KOJIMA 
PRIPADA DODATAK</t>
  </si>
  <si>
    <t>-</t>
  </si>
  <si>
    <t>REDOVITA MJESEČNA ISPLATA</t>
  </si>
  <si>
    <t>ISPLATA ZA PRETHODNE MJESECE</t>
  </si>
  <si>
    <t>UKUPNO DODATAK ZA ISPLATU</t>
  </si>
  <si>
    <t>Dodatak za troje djece</t>
  </si>
  <si>
    <t>Dodatak za više od troje djece</t>
  </si>
  <si>
    <t>UKUPNO REPUBLIKA HRVATSKA</t>
  </si>
  <si>
    <t>Pronatalitetni dodatak - EU</t>
  </si>
  <si>
    <t>SVEUKUPNO RH + EU</t>
  </si>
  <si>
    <t>UKUPNO</t>
  </si>
  <si>
    <t>OSOBE KOJE SAMOSTALNO OBAVLJAJU PROF.DJELATNOST</t>
  </si>
  <si>
    <t xml:space="preserve"> BROJA DJECE I OBRAČUNATIH SVOTA DOPLATKA ZA DJECU </t>
  </si>
  <si>
    <t xml:space="preserve">     u eurima    </t>
  </si>
  <si>
    <t>UKUPNO EU</t>
  </si>
  <si>
    <t>8.</t>
  </si>
  <si>
    <t>KORISNICI PRIJE IZMJENA I DOPUNA ZAKONA*</t>
  </si>
  <si>
    <r>
      <t xml:space="preserve"> MJESEČNI PREGLED BROJA </t>
    </r>
    <r>
      <rPr>
        <b/>
        <sz val="10"/>
        <rFont val="Arial"/>
        <family val="2"/>
      </rPr>
      <t xml:space="preserve">KORISNIKA DOPLATKA ZA DJECU, </t>
    </r>
  </si>
  <si>
    <t xml:space="preserve"> BROJA DJECE I OBRAČUNATIH SVOTA DOPLATKA ZA DJECU PO VRSTAMA KORISNIKA I CENZUSIMA*</t>
  </si>
  <si>
    <t xml:space="preserve">I. CENZUS   0%- 20% PRORAČ. OSNOVICE </t>
  </si>
  <si>
    <t xml:space="preserve">II. CENZUS  20%- 40% PRORAČ. OSNOVICE </t>
  </si>
  <si>
    <t xml:space="preserve">III. CENZUS  40%- 60% PRORAČ. OSNOVICE </t>
  </si>
  <si>
    <t xml:space="preserve">IV. CENZUS  60%-100% PRORAČ. OSNOVICE </t>
  </si>
  <si>
    <t xml:space="preserve">V. CENZUS 100%-140% PRORAČ. OSNOVICE </t>
  </si>
  <si>
    <r>
      <t xml:space="preserve"> BROJA DJECE I OBRAČUNATIH SVOTA DOPLATKA ZA DJECU PO VRSTAMA KORISNIKA I CENZUSIMA 
</t>
    </r>
    <r>
      <rPr>
        <b/>
        <i/>
        <u/>
        <sz val="10"/>
        <rFont val="Arial"/>
        <family val="2"/>
        <charset val="238"/>
      </rPr>
      <t>PRIJE IZMJENA I DOPUNA ZAKONA*</t>
    </r>
  </si>
  <si>
    <t>Čl. 22. ZDD - BEZ CENZUSA**</t>
  </si>
  <si>
    <t>**Stupanjem na snagu Zakona o inkluzivnom dodatku (NN 156/2023) od 1. siječnja 2024. prestaju važiti odredbe Zakona o doplatku za djecu (NN 94/01, 138/06, 107/07, 37/08, 61/11, 112/12, 82/15 i 58/18) koje se odnose na ostvarivanje prava na doplatak za djecu s oštećenjem zdravlja, odnosno s težim ili teškim invaliditetom u sustavu mirovinskog osiguranja te je broj korisnika i djece smanjen u odnosu na prethodne mjesece.</t>
  </si>
  <si>
    <t>* Dana 1. ožujka 2024. stupio je na snagu Zakon o izmjenama i dopunama Zakona o doplatku za djecu (NN 156/23)</t>
  </si>
  <si>
    <t>OSOBE KOJE SAMOSTALNO OBAVLJAJU PROF.DJ.</t>
  </si>
  <si>
    <t>OBRADA ZA PROSINAC 2025. (ISPLATA U SIJEČNJU 2026.)</t>
  </si>
  <si>
    <t>Zagreb, . siječanj 2026.</t>
  </si>
  <si>
    <t>OBRADA ZA SIJEČANJ 2026. (ISPLATA U VELJAČI 2026.)</t>
  </si>
  <si>
    <t>OBRADA ZA VELJAČU 2026. (ISPLATA U OŽUJKU 2026.)</t>
  </si>
  <si>
    <t>OBRADA ZA OŽUJAK 2026. (ISPLATA U TRAVNJU 2026.)</t>
  </si>
  <si>
    <t>OBRADA ZA TRAVNJU 2026. (ISPLATA U SVIBNJU 2026.)</t>
  </si>
  <si>
    <t>OBRADA ZA SVIBANJ 2026. (ISPLATA U LIPNJU 2026.)</t>
  </si>
  <si>
    <t>OBRADA ZA LIPANJ 2026. (ISPLATA U SRPNJU 2026.)</t>
  </si>
  <si>
    <t>OBRADA ZA SRPANJ 2026. (ISPLATA U KOLOVOZU 2026.)</t>
  </si>
  <si>
    <t>OBRADA ZA KOLOVOZ 2026. (ISPLATA U RUJNU 2026.)</t>
  </si>
  <si>
    <t>OBRADA ZA RUJAN 2026. (ISPLATA U LISTOPADU 2026.)</t>
  </si>
  <si>
    <t>OBRADA ZA LISTOPAD 2026. (ISPLATA U STUDENOME 2026.)</t>
  </si>
  <si>
    <t>OBRADA ZA STUDENI 2026. (ISPLATA U PROSINCU 2026.)</t>
  </si>
  <si>
    <t>Zagreb, 16. siječanja 2026.</t>
  </si>
  <si>
    <t>Zagreb, . 13.02.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</si>
</sst>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\ ###\ ###"/>
    <numFmt numFmtId="165" formatCode="0\ 000;\ 000"/>
    <numFmt numFmtId="166" formatCode="#.00\ ###\ ###"/>
    <numFmt numFmtId="167" formatCode="#,##0.00_ ;\-#,##0.00\ "/>
  </numFmts>
  <fonts count="15" x14ac:knownFonts="1"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i/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centerContinuous"/>
    </xf>
    <xf numFmtId="0" fontId="3" fillId="0" borderId="0" xfId="0" applyFont="1" applyBorder="1" applyAlignment="1"/>
    <xf numFmtId="0" fontId="1" fillId="0" borderId="0" xfId="0" applyFont="1" applyBorder="1" applyAlignment="1"/>
    <xf numFmtId="0" fontId="2" fillId="0" borderId="0" xfId="0" applyFont="1"/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164" fontId="7" fillId="0" borderId="4" xfId="0" applyNumberFormat="1" applyFont="1" applyBorder="1"/>
    <xf numFmtId="164" fontId="7" fillId="0" borderId="3" xfId="0" applyNumberFormat="1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left"/>
    </xf>
    <xf numFmtId="164" fontId="8" fillId="0" borderId="4" xfId="0" applyNumberFormat="1" applyFont="1" applyBorder="1"/>
    <xf numFmtId="4" fontId="8" fillId="0" borderId="0" xfId="0" applyNumberFormat="1" applyFont="1" applyBorder="1"/>
    <xf numFmtId="4" fontId="8" fillId="0" borderId="5" xfId="0" applyNumberFormat="1" applyFont="1" applyBorder="1"/>
    <xf numFmtId="4" fontId="7" fillId="0" borderId="5" xfId="0" applyNumberFormat="1" applyFont="1" applyBorder="1"/>
    <xf numFmtId="0" fontId="5" fillId="0" borderId="6" xfId="0" applyFont="1" applyFill="1" applyBorder="1"/>
    <xf numFmtId="0" fontId="5" fillId="0" borderId="2" xfId="0" applyFont="1" applyFill="1" applyBorder="1" applyAlignment="1">
      <alignment horizontal="right"/>
    </xf>
    <xf numFmtId="1" fontId="5" fillId="0" borderId="2" xfId="0" applyNumberFormat="1" applyFont="1" applyFill="1" applyBorder="1"/>
    <xf numFmtId="4" fontId="5" fillId="0" borderId="2" xfId="0" applyNumberFormat="1" applyFont="1" applyBorder="1"/>
    <xf numFmtId="4" fontId="5" fillId="0" borderId="2" xfId="0" applyNumberFormat="1" applyFont="1" applyFill="1" applyBorder="1"/>
    <xf numFmtId="0" fontId="5" fillId="0" borderId="0" xfId="0" applyFont="1" applyBorder="1" applyAlignment="1">
      <alignment horizontal="left"/>
    </xf>
    <xf numFmtId="164" fontId="7" fillId="0" borderId="0" xfId="0" applyNumberFormat="1" applyFont="1" applyBorder="1"/>
    <xf numFmtId="4" fontId="7" fillId="0" borderId="3" xfId="0" applyNumberFormat="1" applyFont="1" applyBorder="1"/>
    <xf numFmtId="4" fontId="7" fillId="0" borderId="0" xfId="0" applyNumberFormat="1" applyFont="1" applyBorder="1"/>
    <xf numFmtId="0" fontId="5" fillId="0" borderId="5" xfId="0" applyFont="1" applyBorder="1" applyAlignment="1">
      <alignment horizontal="center"/>
    </xf>
    <xf numFmtId="164" fontId="8" fillId="0" borderId="0" xfId="0" applyNumberFormat="1" applyFont="1" applyBorder="1"/>
    <xf numFmtId="0" fontId="8" fillId="0" borderId="4" xfId="0" applyNumberFormat="1" applyFont="1" applyBorder="1"/>
    <xf numFmtId="0" fontId="7" fillId="0" borderId="6" xfId="0" applyFont="1" applyBorder="1"/>
    <xf numFmtId="0" fontId="5" fillId="0" borderId="2" xfId="0" applyFont="1" applyBorder="1" applyAlignment="1">
      <alignment horizontal="right"/>
    </xf>
    <xf numFmtId="1" fontId="8" fillId="0" borderId="4" xfId="0" applyNumberFormat="1" applyFont="1" applyBorder="1"/>
    <xf numFmtId="164" fontId="7" fillId="0" borderId="7" xfId="0" applyNumberFormat="1" applyFont="1" applyBorder="1"/>
    <xf numFmtId="4" fontId="7" fillId="0" borderId="7" xfId="0" applyNumberFormat="1" applyFont="1" applyBorder="1"/>
    <xf numFmtId="0" fontId="5" fillId="0" borderId="5" xfId="0" applyFont="1" applyBorder="1"/>
    <xf numFmtId="4" fontId="8" fillId="0" borderId="4" xfId="0" applyNumberFormat="1" applyFont="1" applyBorder="1"/>
    <xf numFmtId="0" fontId="5" fillId="0" borderId="6" xfId="0" applyFont="1" applyBorder="1"/>
    <xf numFmtId="164" fontId="7" fillId="0" borderId="3" xfId="0" applyNumberFormat="1" applyFont="1" applyBorder="1" applyAlignment="1"/>
    <xf numFmtId="4" fontId="5" fillId="0" borderId="3" xfId="0" applyNumberFormat="1" applyFont="1" applyBorder="1"/>
    <xf numFmtId="0" fontId="5" fillId="0" borderId="0" xfId="0" applyFont="1" applyBorder="1" applyAlignment="1">
      <alignment horizontal="right"/>
    </xf>
    <xf numFmtId="1" fontId="5" fillId="0" borderId="0" xfId="0" applyNumberFormat="1" applyFont="1" applyBorder="1"/>
    <xf numFmtId="4" fontId="5" fillId="0" borderId="0" xfId="0" applyNumberFormat="1" applyFont="1" applyBorder="1"/>
    <xf numFmtId="0" fontId="2" fillId="0" borderId="0" xfId="0" applyFont="1" applyBorder="1" applyAlignment="1">
      <alignment horizontal="centerContinuous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Continuous"/>
    </xf>
    <xf numFmtId="4" fontId="1" fillId="0" borderId="0" xfId="0" applyNumberFormat="1" applyFont="1" applyBorder="1" applyAlignment="1">
      <alignment horizontal="centerContinuous"/>
    </xf>
    <xf numFmtId="1" fontId="5" fillId="0" borderId="3" xfId="0" applyNumberFormat="1" applyFont="1" applyBorder="1"/>
    <xf numFmtId="1" fontId="5" fillId="0" borderId="7" xfId="0" applyNumberFormat="1" applyFont="1" applyBorder="1"/>
    <xf numFmtId="4" fontId="5" fillId="0" borderId="7" xfId="0" applyNumberFormat="1" applyFont="1" applyBorder="1"/>
    <xf numFmtId="0" fontId="7" fillId="0" borderId="6" xfId="0" applyFont="1" applyFill="1" applyBorder="1"/>
    <xf numFmtId="1" fontId="9" fillId="0" borderId="8" xfId="0" applyNumberFormat="1" applyFont="1" applyFill="1" applyBorder="1"/>
    <xf numFmtId="4" fontId="9" fillId="0" borderId="2" xfId="0" applyNumberFormat="1" applyFont="1" applyBorder="1"/>
    <xf numFmtId="0" fontId="5" fillId="0" borderId="7" xfId="0" applyFont="1" applyBorder="1"/>
    <xf numFmtId="164" fontId="5" fillId="0" borderId="3" xfId="0" applyNumberFormat="1" applyFont="1" applyBorder="1"/>
    <xf numFmtId="164" fontId="5" fillId="0" borderId="9" xfId="0" applyNumberFormat="1" applyFont="1" applyBorder="1"/>
    <xf numFmtId="164" fontId="5" fillId="0" borderId="4" xfId="0" applyNumberFormat="1" applyFont="1" applyBorder="1"/>
    <xf numFmtId="4" fontId="5" fillId="0" borderId="5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4" fontId="5" fillId="0" borderId="2" xfId="0" applyNumberFormat="1" applyFont="1" applyBorder="1"/>
    <xf numFmtId="0" fontId="9" fillId="0" borderId="5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5" fillId="0" borderId="0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164" fontId="8" fillId="0" borderId="2" xfId="0" applyNumberFormat="1" applyFont="1" applyBorder="1"/>
    <xf numFmtId="4" fontId="8" fillId="0" borderId="2" xfId="0" applyNumberFormat="1" applyFont="1" applyBorder="1"/>
    <xf numFmtId="4" fontId="7" fillId="0" borderId="2" xfId="0" applyNumberFormat="1" applyFont="1" applyBorder="1"/>
    <xf numFmtId="1" fontId="5" fillId="0" borderId="2" xfId="0" applyNumberFormat="1" applyFont="1" applyBorder="1"/>
    <xf numFmtId="0" fontId="7" fillId="0" borderId="2" xfId="0" applyNumberFormat="1" applyFont="1" applyBorder="1" applyAlignment="1">
      <alignment horizontal="center"/>
    </xf>
    <xf numFmtId="3" fontId="7" fillId="0" borderId="2" xfId="0" applyNumberFormat="1" applyFont="1" applyBorder="1"/>
    <xf numFmtId="0" fontId="5" fillId="0" borderId="2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Continuous"/>
    </xf>
    <xf numFmtId="164" fontId="9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0" fontId="7" fillId="0" borderId="11" xfId="0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10" fillId="2" borderId="2" xfId="0" applyFont="1" applyFill="1" applyBorder="1" applyAlignment="1">
      <alignment horizont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Continuous"/>
    </xf>
    <xf numFmtId="0" fontId="5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Border="1" applyAlignment="1">
      <alignment horizontal="centerContinuous"/>
    </xf>
    <xf numFmtId="43" fontId="5" fillId="0" borderId="2" xfId="1" applyFont="1" applyBorder="1"/>
    <xf numFmtId="4" fontId="5" fillId="0" borderId="2" xfId="0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4" fontId="7" fillId="0" borderId="2" xfId="1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Continuous" wrapText="1"/>
    </xf>
    <xf numFmtId="164" fontId="5" fillId="0" borderId="0" xfId="0" applyNumberFormat="1" applyFont="1" applyBorder="1"/>
    <xf numFmtId="164" fontId="0" fillId="0" borderId="0" xfId="0" applyNumberFormat="1"/>
    <xf numFmtId="166" fontId="0" fillId="0" borderId="0" xfId="0" applyNumberFormat="1"/>
    <xf numFmtId="167" fontId="7" fillId="0" borderId="0" xfId="0" applyNumberFormat="1" applyFont="1"/>
    <xf numFmtId="167" fontId="0" fillId="0" borderId="0" xfId="0" applyNumberFormat="1"/>
    <xf numFmtId="4" fontId="0" fillId="0" borderId="0" xfId="0" applyNumberFormat="1"/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3" fillId="0" borderId="0" xfId="0" applyFont="1" applyAlignment="1">
      <alignment horizontal="left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opLeftCell="A80" zoomScaleNormal="100" workbookViewId="0">
      <selection activeCell="L103" sqref="L103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67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214412</v>
      </c>
      <c r="D12" s="82">
        <f t="shared" ref="D12:G12" si="0">D38</f>
        <v>108398</v>
      </c>
      <c r="E12" s="95">
        <f t="shared" si="0"/>
        <v>10520582.08</v>
      </c>
      <c r="F12" s="96">
        <f t="shared" si="0"/>
        <v>35997.19</v>
      </c>
      <c r="G12" s="95">
        <f t="shared" si="0"/>
        <v>10556579.27</v>
      </c>
    </row>
    <row r="13" spans="1:9" ht="15" customHeight="1" x14ac:dyDescent="0.2">
      <c r="A13" s="84" t="s">
        <v>18</v>
      </c>
      <c r="B13" s="85" t="s">
        <v>19</v>
      </c>
      <c r="C13" s="82">
        <f>C46</f>
        <v>7222</v>
      </c>
      <c r="D13" s="82">
        <f t="shared" ref="D13:G13" si="1">D46</f>
        <v>3748</v>
      </c>
      <c r="E13" s="95">
        <f t="shared" si="1"/>
        <v>403792.47000000003</v>
      </c>
      <c r="F13" s="96">
        <f t="shared" si="1"/>
        <v>641.16999999999996</v>
      </c>
      <c r="G13" s="95">
        <f t="shared" si="1"/>
        <v>404433.63999999996</v>
      </c>
    </row>
    <row r="14" spans="1:9" ht="15" customHeight="1" x14ac:dyDescent="0.2">
      <c r="A14" s="84" t="s">
        <v>21</v>
      </c>
      <c r="B14" s="14" t="s">
        <v>22</v>
      </c>
      <c r="C14" s="82">
        <f>C54</f>
        <v>1910</v>
      </c>
      <c r="D14" s="82">
        <f t="shared" ref="D14:G14" si="2">D54</f>
        <v>955</v>
      </c>
      <c r="E14" s="95">
        <f t="shared" si="2"/>
        <v>114554.97999999998</v>
      </c>
      <c r="F14" s="96">
        <f t="shared" si="2"/>
        <v>103.44</v>
      </c>
      <c r="G14" s="95">
        <f t="shared" si="2"/>
        <v>114658.41999999998</v>
      </c>
    </row>
    <row r="15" spans="1:9" ht="15" customHeight="1" x14ac:dyDescent="0.2">
      <c r="A15" s="84" t="s">
        <v>24</v>
      </c>
      <c r="B15" s="83" t="s">
        <v>49</v>
      </c>
      <c r="C15" s="82">
        <f>C62</f>
        <v>81</v>
      </c>
      <c r="D15" s="82">
        <f t="shared" ref="D15:G15" si="3">D62</f>
        <v>40</v>
      </c>
      <c r="E15" s="95">
        <f t="shared" si="3"/>
        <v>4462.37</v>
      </c>
      <c r="F15" s="97">
        <f t="shared" si="3"/>
        <v>0</v>
      </c>
      <c r="G15" s="95">
        <f t="shared" si="3"/>
        <v>4462.37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60786</v>
      </c>
      <c r="D16" s="82">
        <f t="shared" ref="D16:G16" si="4">D70</f>
        <v>27805</v>
      </c>
      <c r="E16" s="95">
        <f t="shared" si="4"/>
        <v>4062682.67</v>
      </c>
      <c r="F16" s="96">
        <f t="shared" si="4"/>
        <v>15094.59</v>
      </c>
      <c r="G16" s="95">
        <f t="shared" si="4"/>
        <v>4077777.2599999993</v>
      </c>
    </row>
    <row r="17" spans="1:7" ht="15" customHeight="1" x14ac:dyDescent="0.2">
      <c r="A17" s="70" t="s">
        <v>29</v>
      </c>
      <c r="B17" s="71" t="s">
        <v>30</v>
      </c>
      <c r="C17" s="82">
        <f>C87</f>
        <v>4708</v>
      </c>
      <c r="D17" s="82">
        <f t="shared" ref="D17:G17" si="5">D87</f>
        <v>3236</v>
      </c>
      <c r="E17" s="95">
        <f t="shared" si="5"/>
        <v>237114.13999999998</v>
      </c>
      <c r="F17" s="96">
        <f t="shared" si="5"/>
        <v>1287.76</v>
      </c>
      <c r="G17" s="95">
        <f t="shared" si="5"/>
        <v>238401.9</v>
      </c>
    </row>
    <row r="18" spans="1:7" ht="15" customHeight="1" x14ac:dyDescent="0.2">
      <c r="A18" s="70" t="s">
        <v>34</v>
      </c>
      <c r="B18" s="71" t="s">
        <v>35</v>
      </c>
      <c r="C18" s="82">
        <f>C96</f>
        <v>5247</v>
      </c>
      <c r="D18" s="82">
        <f t="shared" ref="D18:G18" si="6">D96</f>
        <v>2640</v>
      </c>
      <c r="E18" s="95">
        <f t="shared" si="6"/>
        <v>267513.56</v>
      </c>
      <c r="F18" s="96">
        <f t="shared" si="6"/>
        <v>82082.75</v>
      </c>
      <c r="G18" s="95">
        <f t="shared" si="6"/>
        <v>349596.31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6"/>
      <c r="B20" s="62" t="s">
        <v>48</v>
      </c>
      <c r="C20" s="81">
        <f>SUM(C12:C19)</f>
        <v>294366</v>
      </c>
      <c r="D20" s="81">
        <f t="shared" ref="D20:G20" si="8">SUM(D12:D19)</f>
        <v>146822</v>
      </c>
      <c r="E20" s="94">
        <f t="shared" si="8"/>
        <v>15610702.270000001</v>
      </c>
      <c r="F20" s="24">
        <f t="shared" si="8"/>
        <v>135206.9</v>
      </c>
      <c r="G20" s="24">
        <f t="shared" si="8"/>
        <v>15745909.17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PROSINAC 2025. (ISPLATA U SIJEČNJU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>
        <v>4461</v>
      </c>
      <c r="D32" s="17">
        <v>2106</v>
      </c>
      <c r="E32" s="18">
        <v>334534.23</v>
      </c>
      <c r="F32" s="19">
        <v>2057.7800000000002</v>
      </c>
      <c r="G32" s="20">
        <f t="shared" ref="G32:G37" si="9">E32+F32</f>
        <v>336592.01</v>
      </c>
    </row>
    <row r="33" spans="1:7" x14ac:dyDescent="0.2">
      <c r="A33" s="15"/>
      <c r="B33" s="16" t="s">
        <v>58</v>
      </c>
      <c r="C33" s="17">
        <v>14200</v>
      </c>
      <c r="D33" s="17">
        <v>5806</v>
      </c>
      <c r="E33" s="18">
        <v>1012989.9</v>
      </c>
      <c r="F33" s="19">
        <v>4486.05</v>
      </c>
      <c r="G33" s="20">
        <f t="shared" si="9"/>
        <v>1017475.9500000001</v>
      </c>
    </row>
    <row r="34" spans="1:7" x14ac:dyDescent="0.2">
      <c r="A34" s="15"/>
      <c r="B34" s="16" t="s">
        <v>59</v>
      </c>
      <c r="C34" s="17">
        <v>28888</v>
      </c>
      <c r="D34" s="17">
        <v>13117</v>
      </c>
      <c r="E34" s="18">
        <v>1778145.92</v>
      </c>
      <c r="F34" s="19">
        <v>8367.57</v>
      </c>
      <c r="G34" s="20">
        <f t="shared" si="9"/>
        <v>1786513.49</v>
      </c>
    </row>
    <row r="35" spans="1:7" x14ac:dyDescent="0.2">
      <c r="A35" s="15"/>
      <c r="B35" s="16" t="s">
        <v>60</v>
      </c>
      <c r="C35" s="17">
        <v>91152</v>
      </c>
      <c r="D35" s="17">
        <v>45378</v>
      </c>
      <c r="E35" s="18">
        <v>4558373.12</v>
      </c>
      <c r="F35" s="19">
        <v>14615.39</v>
      </c>
      <c r="G35" s="20">
        <f t="shared" si="9"/>
        <v>4572988.51</v>
      </c>
    </row>
    <row r="36" spans="1:7" x14ac:dyDescent="0.2">
      <c r="A36" s="15"/>
      <c r="B36" s="16" t="s">
        <v>61</v>
      </c>
      <c r="C36" s="17">
        <v>75703</v>
      </c>
      <c r="D36" s="17">
        <v>41984</v>
      </c>
      <c r="E36" s="18">
        <v>2835920.91</v>
      </c>
      <c r="F36" s="19">
        <v>6470.4</v>
      </c>
      <c r="G36" s="20">
        <f t="shared" si="9"/>
        <v>2842391.31</v>
      </c>
    </row>
    <row r="37" spans="1:7" x14ac:dyDescent="0.2">
      <c r="A37" s="15"/>
      <c r="B37" s="16" t="s">
        <v>16</v>
      </c>
      <c r="C37" s="17">
        <v>8</v>
      </c>
      <c r="D37" s="17">
        <v>7</v>
      </c>
      <c r="E37" s="18">
        <v>618</v>
      </c>
      <c r="F37" s="19">
        <v>0</v>
      </c>
      <c r="G37" s="20">
        <f t="shared" si="9"/>
        <v>618</v>
      </c>
    </row>
    <row r="38" spans="1:7" x14ac:dyDescent="0.2">
      <c r="A38" s="21"/>
      <c r="B38" s="22" t="s">
        <v>17</v>
      </c>
      <c r="C38" s="23">
        <f>SUM(C32:C37)</f>
        <v>214412</v>
      </c>
      <c r="D38" s="23">
        <f>SUM(D32:D37)</f>
        <v>108398</v>
      </c>
      <c r="E38" s="24">
        <f>SUM(E32:E37)</f>
        <v>10520582.08</v>
      </c>
      <c r="F38" s="24">
        <f>SUM(F32:F37)</f>
        <v>35997.19</v>
      </c>
      <c r="G38" s="25">
        <f>SUM(G32:G37)</f>
        <v>10556579.27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>
        <v>985</v>
      </c>
      <c r="D40" s="17">
        <v>524</v>
      </c>
      <c r="E40" s="19">
        <v>70649.259999999995</v>
      </c>
      <c r="F40" s="18">
        <v>6.18</v>
      </c>
      <c r="G40" s="20">
        <f t="shared" ref="G40:G45" si="10">E40+F40</f>
        <v>70655.439999999988</v>
      </c>
    </row>
    <row r="41" spans="1:7" x14ac:dyDescent="0.2">
      <c r="A41" s="30"/>
      <c r="B41" s="16" t="s">
        <v>58</v>
      </c>
      <c r="C41" s="17">
        <v>1368</v>
      </c>
      <c r="D41" s="17">
        <v>676</v>
      </c>
      <c r="E41" s="19">
        <v>91799.17</v>
      </c>
      <c r="F41" s="18">
        <v>127.05</v>
      </c>
      <c r="G41" s="20">
        <f t="shared" si="10"/>
        <v>91926.22</v>
      </c>
    </row>
    <row r="42" spans="1:7" x14ac:dyDescent="0.2">
      <c r="A42" s="30"/>
      <c r="B42" s="16" t="s">
        <v>59</v>
      </c>
      <c r="C42" s="17">
        <v>1442</v>
      </c>
      <c r="D42" s="31">
        <v>728</v>
      </c>
      <c r="E42" s="19">
        <v>84342.55</v>
      </c>
      <c r="F42" s="18">
        <v>257.51</v>
      </c>
      <c r="G42" s="20">
        <f t="shared" si="10"/>
        <v>84600.06</v>
      </c>
    </row>
    <row r="43" spans="1:7" x14ac:dyDescent="0.2">
      <c r="A43" s="30"/>
      <c r="B43" s="16" t="s">
        <v>60</v>
      </c>
      <c r="C43" s="17">
        <v>2441</v>
      </c>
      <c r="D43" s="31">
        <v>1277</v>
      </c>
      <c r="E43" s="19">
        <v>119163.16</v>
      </c>
      <c r="F43" s="18">
        <v>220.56</v>
      </c>
      <c r="G43" s="20">
        <f t="shared" si="10"/>
        <v>119383.72</v>
      </c>
    </row>
    <row r="44" spans="1:7" x14ac:dyDescent="0.2">
      <c r="A44" s="30"/>
      <c r="B44" s="16" t="s">
        <v>61</v>
      </c>
      <c r="C44" s="17">
        <v>986</v>
      </c>
      <c r="D44" s="31">
        <v>543</v>
      </c>
      <c r="E44" s="19">
        <v>37838.33</v>
      </c>
      <c r="F44" s="18">
        <v>29.87</v>
      </c>
      <c r="G44" s="20">
        <f t="shared" si="10"/>
        <v>37868.200000000004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7222</v>
      </c>
      <c r="D46" s="23">
        <f>SUM(D40:D45)</f>
        <v>3748</v>
      </c>
      <c r="E46" s="24">
        <f>SUM(E40:E45)</f>
        <v>403792.47000000003</v>
      </c>
      <c r="F46" s="24">
        <f>SUM(F40:F45)</f>
        <v>641.16999999999996</v>
      </c>
      <c r="G46" s="24">
        <f>SUM(G40:G45)</f>
        <v>404433.63999999996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>
        <v>510</v>
      </c>
      <c r="D48" s="17">
        <v>264</v>
      </c>
      <c r="E48" s="19">
        <v>36908.76</v>
      </c>
      <c r="F48" s="19">
        <v>0</v>
      </c>
      <c r="G48" s="20">
        <f t="shared" ref="G48:G53" si="11">E48+F48</f>
        <v>36908.76</v>
      </c>
    </row>
    <row r="49" spans="1:7" x14ac:dyDescent="0.2">
      <c r="A49" s="30"/>
      <c r="B49" s="16" t="s">
        <v>58</v>
      </c>
      <c r="C49" s="17">
        <v>300</v>
      </c>
      <c r="D49" s="17">
        <v>144</v>
      </c>
      <c r="E49" s="19">
        <v>20095.919999999998</v>
      </c>
      <c r="F49" s="19">
        <v>0</v>
      </c>
      <c r="G49" s="20">
        <f t="shared" si="11"/>
        <v>20095.919999999998</v>
      </c>
    </row>
    <row r="50" spans="1:7" x14ac:dyDescent="0.2">
      <c r="A50" s="30"/>
      <c r="B50" s="16" t="s">
        <v>59</v>
      </c>
      <c r="C50" s="17">
        <v>415</v>
      </c>
      <c r="D50" s="17">
        <v>194</v>
      </c>
      <c r="E50" s="19">
        <v>25239.439999999999</v>
      </c>
      <c r="F50" s="19">
        <v>0</v>
      </c>
      <c r="G50" s="20">
        <f t="shared" si="11"/>
        <v>25239.439999999999</v>
      </c>
    </row>
    <row r="51" spans="1:7" x14ac:dyDescent="0.2">
      <c r="A51" s="30"/>
      <c r="B51" s="16" t="s">
        <v>60</v>
      </c>
      <c r="C51" s="17">
        <v>486</v>
      </c>
      <c r="D51" s="17">
        <v>255</v>
      </c>
      <c r="E51" s="19">
        <v>23886.959999999999</v>
      </c>
      <c r="F51" s="19">
        <v>103.44</v>
      </c>
      <c r="G51" s="20">
        <f t="shared" si="11"/>
        <v>23990.399999999998</v>
      </c>
    </row>
    <row r="52" spans="1:7" x14ac:dyDescent="0.2">
      <c r="A52" s="30"/>
      <c r="B52" s="16" t="s">
        <v>61</v>
      </c>
      <c r="C52" s="17">
        <v>199</v>
      </c>
      <c r="D52" s="17">
        <v>98</v>
      </c>
      <c r="E52" s="19">
        <v>8423.9</v>
      </c>
      <c r="F52" s="19">
        <v>0</v>
      </c>
      <c r="G52" s="20">
        <f t="shared" si="11"/>
        <v>8423.9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1910</v>
      </c>
      <c r="D54" s="23">
        <f>SUM(D48:D53)</f>
        <v>955</v>
      </c>
      <c r="E54" s="24">
        <f>SUM(E48:E53)</f>
        <v>114554.97999999998</v>
      </c>
      <c r="F54" s="24">
        <f>SUM(F48:F53)</f>
        <v>103.44</v>
      </c>
      <c r="G54" s="24">
        <f>SUM(G48:G53)</f>
        <v>114658.41999999998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>
        <v>9</v>
      </c>
      <c r="D56" s="17">
        <v>5</v>
      </c>
      <c r="E56" s="39">
        <v>698.19</v>
      </c>
      <c r="F56" s="19">
        <v>0</v>
      </c>
      <c r="G56" s="20">
        <f t="shared" ref="G56:G61" si="12">E56+F56</f>
        <v>698.19</v>
      </c>
    </row>
    <row r="57" spans="1:7" x14ac:dyDescent="0.2">
      <c r="A57" s="15"/>
      <c r="B57" s="16" t="s">
        <v>58</v>
      </c>
      <c r="C57" s="17">
        <v>13</v>
      </c>
      <c r="D57" s="17">
        <v>5</v>
      </c>
      <c r="E57" s="39">
        <v>982.78</v>
      </c>
      <c r="F57" s="19">
        <v>0</v>
      </c>
      <c r="G57" s="20">
        <f t="shared" si="12"/>
        <v>982.78</v>
      </c>
    </row>
    <row r="58" spans="1:7" x14ac:dyDescent="0.2">
      <c r="A58" s="15"/>
      <c r="B58" s="16" t="s">
        <v>59</v>
      </c>
      <c r="C58" s="35">
        <v>7</v>
      </c>
      <c r="D58" s="35">
        <v>5</v>
      </c>
      <c r="E58" s="39">
        <v>352.06</v>
      </c>
      <c r="F58" s="19">
        <v>0</v>
      </c>
      <c r="G58" s="20">
        <f t="shared" si="12"/>
        <v>352.06</v>
      </c>
    </row>
    <row r="59" spans="1:7" x14ac:dyDescent="0.2">
      <c r="A59" s="15"/>
      <c r="B59" s="16" t="s">
        <v>60</v>
      </c>
      <c r="C59" s="17">
        <v>18</v>
      </c>
      <c r="D59" s="17">
        <v>9</v>
      </c>
      <c r="E59" s="39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61</v>
      </c>
      <c r="C60" s="17">
        <v>34</v>
      </c>
      <c r="D60" s="17">
        <v>16</v>
      </c>
      <c r="E60" s="39">
        <v>1448.76</v>
      </c>
      <c r="F60" s="19">
        <v>0</v>
      </c>
      <c r="G60" s="20">
        <f t="shared" si="12"/>
        <v>1448.76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39">
        <v>0</v>
      </c>
      <c r="F61" s="19">
        <v>0</v>
      </c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81</v>
      </c>
      <c r="D62" s="23">
        <f>SUM(D56:D61)</f>
        <v>40</v>
      </c>
      <c r="E62" s="24">
        <f>SUM(E56:E61)</f>
        <v>4462.37</v>
      </c>
      <c r="F62" s="24">
        <f>SUM(F56:F61)</f>
        <v>0</v>
      </c>
      <c r="G62" s="24">
        <f>SUM(G56:G61)</f>
        <v>4462.37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>
        <v>25292</v>
      </c>
      <c r="D64" s="17">
        <v>10836</v>
      </c>
      <c r="E64" s="39">
        <v>1963018.42</v>
      </c>
      <c r="F64" s="19">
        <v>7891.97</v>
      </c>
      <c r="G64" s="20">
        <f t="shared" ref="G64:G69" si="13">E64+F64</f>
        <v>1970910.39</v>
      </c>
    </row>
    <row r="65" spans="1:7" x14ac:dyDescent="0.2">
      <c r="A65" s="30"/>
      <c r="B65" s="16" t="s">
        <v>58</v>
      </c>
      <c r="C65" s="17">
        <v>10563</v>
      </c>
      <c r="D65" s="17">
        <v>4238</v>
      </c>
      <c r="E65" s="39">
        <v>765118.84</v>
      </c>
      <c r="F65" s="19">
        <v>3211.87</v>
      </c>
      <c r="G65" s="20">
        <f t="shared" si="13"/>
        <v>768330.71</v>
      </c>
    </row>
    <row r="66" spans="1:7" x14ac:dyDescent="0.2">
      <c r="A66" s="30"/>
      <c r="B66" s="16" t="s">
        <v>59</v>
      </c>
      <c r="C66" s="17">
        <v>11074</v>
      </c>
      <c r="D66" s="17">
        <v>5220</v>
      </c>
      <c r="E66" s="39">
        <v>677278.41</v>
      </c>
      <c r="F66" s="19">
        <v>1854.32</v>
      </c>
      <c r="G66" s="20">
        <f t="shared" si="13"/>
        <v>679132.73</v>
      </c>
    </row>
    <row r="67" spans="1:7" x14ac:dyDescent="0.2">
      <c r="A67" s="30"/>
      <c r="B67" s="16" t="s">
        <v>60</v>
      </c>
      <c r="C67" s="17">
        <v>11082</v>
      </c>
      <c r="D67" s="17">
        <v>5888</v>
      </c>
      <c r="E67" s="39">
        <v>550534.59</v>
      </c>
      <c r="F67" s="19">
        <v>2097.29</v>
      </c>
      <c r="G67" s="20">
        <f t="shared" si="13"/>
        <v>552631.88</v>
      </c>
    </row>
    <row r="68" spans="1:7" x14ac:dyDescent="0.2">
      <c r="A68" s="30"/>
      <c r="B68" s="16" t="s">
        <v>61</v>
      </c>
      <c r="C68" s="17">
        <v>2770</v>
      </c>
      <c r="D68" s="17">
        <v>1620</v>
      </c>
      <c r="E68" s="39">
        <v>106346.16</v>
      </c>
      <c r="F68" s="19">
        <v>39.14</v>
      </c>
      <c r="G68" s="20">
        <f t="shared" si="13"/>
        <v>106385.3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39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28</v>
      </c>
      <c r="C70" s="23">
        <f>SUM(C64:C69)</f>
        <v>60786</v>
      </c>
      <c r="D70" s="23">
        <f>SUM(D64:D69)</f>
        <v>27805</v>
      </c>
      <c r="E70" s="24">
        <f>SUM(E64:E69)</f>
        <v>4062682.67</v>
      </c>
      <c r="F70" s="24">
        <f>SUM(F64:F69)</f>
        <v>15094.59</v>
      </c>
      <c r="G70" s="24">
        <f>SUM(G64:G69)</f>
        <v>4077777.2599999993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PROSINAC 2025. (ISPLATA U SIJEČNJU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>
        <v>273</v>
      </c>
      <c r="D81" s="17">
        <v>138</v>
      </c>
      <c r="E81" s="39">
        <v>21150.09</v>
      </c>
      <c r="F81" s="39">
        <v>0</v>
      </c>
      <c r="G81" s="20">
        <f t="shared" ref="G81:G86" si="14">E81+F81</f>
        <v>21150.09</v>
      </c>
    </row>
    <row r="82" spans="1:19" x14ac:dyDescent="0.2">
      <c r="A82" s="30"/>
      <c r="B82" s="16" t="s">
        <v>58</v>
      </c>
      <c r="C82" s="17">
        <v>834</v>
      </c>
      <c r="D82" s="17">
        <v>493</v>
      </c>
      <c r="E82" s="39">
        <v>54771.12</v>
      </c>
      <c r="F82" s="39">
        <v>692.28</v>
      </c>
      <c r="G82" s="20">
        <f t="shared" si="14"/>
        <v>55463.4</v>
      </c>
    </row>
    <row r="83" spans="1:19" x14ac:dyDescent="0.2">
      <c r="A83" s="30"/>
      <c r="B83" s="16" t="s">
        <v>59</v>
      </c>
      <c r="C83" s="17">
        <v>959</v>
      </c>
      <c r="D83" s="17">
        <v>630</v>
      </c>
      <c r="E83" s="39">
        <v>54306.7</v>
      </c>
      <c r="F83" s="39">
        <v>11.33</v>
      </c>
      <c r="G83" s="20">
        <f t="shared" si="14"/>
        <v>54318.03</v>
      </c>
    </row>
    <row r="84" spans="1:19" x14ac:dyDescent="0.2">
      <c r="A84" s="30"/>
      <c r="B84" s="16" t="s">
        <v>60</v>
      </c>
      <c r="C84" s="17">
        <v>1828</v>
      </c>
      <c r="D84" s="17">
        <v>1330</v>
      </c>
      <c r="E84" s="39">
        <v>79335.83</v>
      </c>
      <c r="F84" s="39">
        <v>491.45</v>
      </c>
      <c r="G84" s="20">
        <f t="shared" si="14"/>
        <v>79827.28</v>
      </c>
    </row>
    <row r="85" spans="1:19" x14ac:dyDescent="0.2">
      <c r="A85" s="30"/>
      <c r="B85" s="16" t="s">
        <v>61</v>
      </c>
      <c r="C85" s="17">
        <v>804</v>
      </c>
      <c r="D85" s="17">
        <v>635</v>
      </c>
      <c r="E85" s="39">
        <v>26777.9</v>
      </c>
      <c r="F85" s="39">
        <v>92.7</v>
      </c>
      <c r="G85" s="20">
        <f t="shared" si="14"/>
        <v>26870.600000000002</v>
      </c>
    </row>
    <row r="86" spans="1:19" x14ac:dyDescent="0.2">
      <c r="A86" s="15"/>
      <c r="B86" s="16" t="s">
        <v>16</v>
      </c>
      <c r="C86" s="17">
        <v>10</v>
      </c>
      <c r="D86" s="17">
        <v>10</v>
      </c>
      <c r="E86" s="39">
        <v>772.5</v>
      </c>
      <c r="F86" s="39">
        <v>0</v>
      </c>
      <c r="G86" s="20">
        <f t="shared" si="14"/>
        <v>772.5</v>
      </c>
    </row>
    <row r="87" spans="1:19" x14ac:dyDescent="0.2">
      <c r="A87" s="53"/>
      <c r="B87" s="22" t="s">
        <v>31</v>
      </c>
      <c r="C87" s="54">
        <f>SUM(C81:C86)</f>
        <v>4708</v>
      </c>
      <c r="D87" s="54">
        <f>SUM(D81:D86)</f>
        <v>3236</v>
      </c>
      <c r="E87" s="55">
        <f>SUM(E81:E86)</f>
        <v>237114.13999999998</v>
      </c>
      <c r="F87" s="55">
        <f>SUM(F81:F86)</f>
        <v>1287.76</v>
      </c>
      <c r="G87" s="25">
        <f>SUM(G81:G86)</f>
        <v>238401.9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31530</v>
      </c>
      <c r="D89" s="59">
        <f t="shared" si="15"/>
        <v>13873</v>
      </c>
      <c r="E89" s="60">
        <f t="shared" si="15"/>
        <v>2426958.9499999997</v>
      </c>
      <c r="F89" s="60">
        <f t="shared" si="15"/>
        <v>9955.93</v>
      </c>
      <c r="G89" s="60">
        <f t="shared" ref="G89:G94" si="16">E89+F89</f>
        <v>2436914.88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27278</v>
      </c>
      <c r="D90" s="59">
        <f t="shared" si="15"/>
        <v>11362</v>
      </c>
      <c r="E90" s="60">
        <f t="shared" si="15"/>
        <v>1945757.73</v>
      </c>
      <c r="F90" s="60">
        <f t="shared" si="15"/>
        <v>8517.25</v>
      </c>
      <c r="G90" s="60">
        <f t="shared" si="16"/>
        <v>1954274.98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42785</v>
      </c>
      <c r="D91" s="59">
        <f t="shared" si="15"/>
        <v>19894</v>
      </c>
      <c r="E91" s="60">
        <f t="shared" si="15"/>
        <v>2619665.08</v>
      </c>
      <c r="F91" s="60">
        <f t="shared" si="15"/>
        <v>10490.73</v>
      </c>
      <c r="G91" s="60">
        <f t="shared" si="16"/>
        <v>2630155.81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107007</v>
      </c>
      <c r="D92" s="59">
        <f t="shared" si="15"/>
        <v>54137</v>
      </c>
      <c r="E92" s="60">
        <f t="shared" si="15"/>
        <v>5332274.24</v>
      </c>
      <c r="F92" s="60">
        <f t="shared" si="15"/>
        <v>17528.13</v>
      </c>
      <c r="G92" s="60">
        <f t="shared" si="16"/>
        <v>5349802.37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80496</v>
      </c>
      <c r="D93" s="59">
        <f t="shared" si="15"/>
        <v>44896</v>
      </c>
      <c r="E93" s="60">
        <f t="shared" si="15"/>
        <v>3016755.96</v>
      </c>
      <c r="F93" s="60">
        <f t="shared" si="15"/>
        <v>6632.11</v>
      </c>
      <c r="G93" s="60">
        <f t="shared" si="16"/>
        <v>3023388.07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23</v>
      </c>
      <c r="D94" s="59">
        <f t="shared" si="15"/>
        <v>20</v>
      </c>
      <c r="E94" s="60">
        <f t="shared" si="15"/>
        <v>1776.75</v>
      </c>
      <c r="F94" s="60">
        <f t="shared" si="15"/>
        <v>0</v>
      </c>
      <c r="G94" s="60">
        <f t="shared" si="16"/>
        <v>1776.75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289119</v>
      </c>
      <c r="D95" s="63">
        <f>SUM(D89:D94)</f>
        <v>144182</v>
      </c>
      <c r="E95" s="24">
        <f t="shared" ref="E95:F95" si="17">SUM(E89:E94)</f>
        <v>15343188.710000001</v>
      </c>
      <c r="F95" s="24">
        <f t="shared" si="17"/>
        <v>53124.15</v>
      </c>
      <c r="G95" s="24">
        <f>SUM(G89:G94)</f>
        <v>15396312.859999999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>
        <v>5247</v>
      </c>
      <c r="D96" s="59">
        <v>2640</v>
      </c>
      <c r="E96" s="24">
        <v>267513.56</v>
      </c>
      <c r="F96" s="24">
        <v>82082.75</v>
      </c>
      <c r="G96" s="24">
        <f>E96+F96</f>
        <v>349596.31</v>
      </c>
    </row>
    <row r="97" spans="1:15" x14ac:dyDescent="0.2">
      <c r="A97" s="61"/>
      <c r="B97" s="62" t="s">
        <v>36</v>
      </c>
      <c r="C97" s="63">
        <f>C95+C96</f>
        <v>294366</v>
      </c>
      <c r="D97" s="63">
        <f>D95+D96</f>
        <v>146822</v>
      </c>
      <c r="E97" s="24">
        <f>E95+E96</f>
        <v>15610702.270000001</v>
      </c>
      <c r="F97" s="24">
        <f>F95+F96</f>
        <v>135206.9</v>
      </c>
      <c r="G97" s="24">
        <f>G95+G96</f>
        <v>15745909.17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>
        <v>26697</v>
      </c>
      <c r="E102" s="73">
        <v>1771612.92</v>
      </c>
      <c r="F102" s="73">
        <v>5375.16</v>
      </c>
      <c r="G102" s="74">
        <f>E102+F102</f>
        <v>1776988.0799999998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>
        <v>9427</v>
      </c>
      <c r="E103" s="73">
        <v>1251151.44</v>
      </c>
      <c r="F103" s="73">
        <v>1592.64</v>
      </c>
      <c r="G103" s="74">
        <f>E103+F103</f>
        <v>1252744.0799999998</v>
      </c>
    </row>
    <row r="104" spans="1:15" x14ac:dyDescent="0.2">
      <c r="A104" s="110" t="s">
        <v>45</v>
      </c>
      <c r="B104" s="111"/>
      <c r="C104" s="107" t="s">
        <v>39</v>
      </c>
      <c r="D104" s="75">
        <f>D102+D103</f>
        <v>36124</v>
      </c>
      <c r="E104" s="93">
        <f t="shared" ref="E104:G104" si="18">E102+E103</f>
        <v>3022764.36</v>
      </c>
      <c r="F104" s="24">
        <f t="shared" si="18"/>
        <v>6967.8</v>
      </c>
      <c r="G104" s="24">
        <f t="shared" si="18"/>
        <v>3029732.1599999997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>
        <v>681</v>
      </c>
      <c r="E105" s="74">
        <v>55875.12</v>
      </c>
      <c r="F105" s="74">
        <v>13935.6</v>
      </c>
      <c r="G105" s="74">
        <f>E105+F105</f>
        <v>69810.720000000001</v>
      </c>
    </row>
    <row r="106" spans="1:15" x14ac:dyDescent="0.2">
      <c r="A106" s="110" t="s">
        <v>52</v>
      </c>
      <c r="B106" s="111"/>
      <c r="C106" s="107" t="s">
        <v>39</v>
      </c>
      <c r="D106" s="75">
        <f>D105</f>
        <v>681</v>
      </c>
      <c r="E106" s="93">
        <f t="shared" ref="E106:G106" si="19">E105</f>
        <v>55875.12</v>
      </c>
      <c r="F106" s="24">
        <f t="shared" si="19"/>
        <v>13935.6</v>
      </c>
      <c r="G106" s="24">
        <f t="shared" si="19"/>
        <v>69810.720000000001</v>
      </c>
    </row>
    <row r="107" spans="1:15" x14ac:dyDescent="0.2">
      <c r="A107" s="110" t="s">
        <v>47</v>
      </c>
      <c r="B107" s="111"/>
      <c r="C107" s="78"/>
      <c r="D107" s="75">
        <f>D106+D104</f>
        <v>36805</v>
      </c>
      <c r="E107" s="24">
        <f>E106+E104</f>
        <v>3078639.48</v>
      </c>
      <c r="F107" s="24">
        <f>F106+F104</f>
        <v>20903.400000000001</v>
      </c>
      <c r="G107" s="24">
        <f>G106+G104</f>
        <v>3099542.88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PROSINAC 2025. (ISPLATA U SIJEČNJU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80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77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RUJAN 2026. (ISPLATA U LISTOPADU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RUJAN 2026. (ISPLATA U LISTOPADU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RUJAN 2026. (ISPLATA U LISTOPADU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78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LISTOPAD 2026. (ISPLATA U STUDENOME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LISTOPAD 2026. (ISPLATA U STUDENOME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LISTOPAD 2026. (ISPLATA U STUDENOME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M17" sqref="M1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79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STUDENI 2026. (ISPLATA U PROSINCU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STUDENI 2026. (ISPLATA U PROSINCU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STUDENI 2026. (ISPLATA U PROSINCU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abSelected="1" zoomScaleNormal="100" workbookViewId="0">
      <selection activeCell="F139" sqref="F139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69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215783</v>
      </c>
      <c r="D12" s="82">
        <f t="shared" ref="D12:G12" si="0">D38</f>
        <v>108917</v>
      </c>
      <c r="E12" s="95">
        <f t="shared" si="0"/>
        <v>10596049.720000001</v>
      </c>
      <c r="F12" s="96">
        <f t="shared" si="0"/>
        <v>37953.24</v>
      </c>
      <c r="G12" s="95">
        <f t="shared" si="0"/>
        <v>10634002.959999999</v>
      </c>
    </row>
    <row r="13" spans="1:9" ht="15" customHeight="1" x14ac:dyDescent="0.2">
      <c r="A13" s="84" t="s">
        <v>18</v>
      </c>
      <c r="B13" s="85" t="s">
        <v>19</v>
      </c>
      <c r="C13" s="82">
        <f>C46</f>
        <v>7486</v>
      </c>
      <c r="D13" s="82">
        <f t="shared" ref="D13:G13" si="1">D46</f>
        <v>3873</v>
      </c>
      <c r="E13" s="95">
        <f t="shared" si="1"/>
        <v>418499.32</v>
      </c>
      <c r="F13" s="96">
        <f t="shared" si="1"/>
        <v>2706.49</v>
      </c>
      <c r="G13" s="95">
        <f t="shared" si="1"/>
        <v>421205.80999999994</v>
      </c>
    </row>
    <row r="14" spans="1:9" ht="15" customHeight="1" x14ac:dyDescent="0.2">
      <c r="A14" s="84" t="s">
        <v>21</v>
      </c>
      <c r="B14" s="14" t="s">
        <v>22</v>
      </c>
      <c r="C14" s="82">
        <f>C54</f>
        <v>1929</v>
      </c>
      <c r="D14" s="82">
        <f t="shared" ref="D14:G14" si="2">D54</f>
        <v>961</v>
      </c>
      <c r="E14" s="95">
        <f t="shared" si="2"/>
        <v>115737.23999999999</v>
      </c>
      <c r="F14" s="96">
        <f t="shared" si="2"/>
        <v>0</v>
      </c>
      <c r="G14" s="95">
        <f t="shared" si="2"/>
        <v>115737.23999999999</v>
      </c>
    </row>
    <row r="15" spans="1:9" ht="15" customHeight="1" x14ac:dyDescent="0.2">
      <c r="A15" s="84" t="s">
        <v>24</v>
      </c>
      <c r="B15" s="83" t="s">
        <v>49</v>
      </c>
      <c r="C15" s="82">
        <f>C62</f>
        <v>81</v>
      </c>
      <c r="D15" s="82">
        <f t="shared" ref="D15:G15" si="3">D62</f>
        <v>40</v>
      </c>
      <c r="E15" s="95">
        <f t="shared" si="3"/>
        <v>4462.37</v>
      </c>
      <c r="F15" s="97">
        <f t="shared" si="3"/>
        <v>0</v>
      </c>
      <c r="G15" s="95">
        <f t="shared" si="3"/>
        <v>4462.37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60498</v>
      </c>
      <c r="D16" s="82">
        <f t="shared" ref="D16:G16" si="4">D70</f>
        <v>27758</v>
      </c>
      <c r="E16" s="95">
        <f t="shared" si="4"/>
        <v>4030983.0799999996</v>
      </c>
      <c r="F16" s="96">
        <f t="shared" si="4"/>
        <v>28748.850000000002</v>
      </c>
      <c r="G16" s="95">
        <f t="shared" si="4"/>
        <v>4059731.9299999997</v>
      </c>
    </row>
    <row r="17" spans="1:7" ht="15" customHeight="1" x14ac:dyDescent="0.2">
      <c r="A17" s="70" t="s">
        <v>29</v>
      </c>
      <c r="B17" s="71" t="s">
        <v>30</v>
      </c>
      <c r="C17" s="82">
        <f>C87</f>
        <v>4812</v>
      </c>
      <c r="D17" s="82">
        <f t="shared" ref="D17:G17" si="5">D87</f>
        <v>3310</v>
      </c>
      <c r="E17" s="95">
        <f t="shared" si="5"/>
        <v>242462.85</v>
      </c>
      <c r="F17" s="96">
        <f t="shared" si="5"/>
        <v>1568.84</v>
      </c>
      <c r="G17" s="95">
        <f t="shared" si="5"/>
        <v>244031.69000000003</v>
      </c>
    </row>
    <row r="18" spans="1:7" ht="15" customHeight="1" x14ac:dyDescent="0.2">
      <c r="A18" s="70" t="s">
        <v>34</v>
      </c>
      <c r="B18" s="71" t="s">
        <v>35</v>
      </c>
      <c r="C18" s="82">
        <f>C96</f>
        <v>5380</v>
      </c>
      <c r="D18" s="82">
        <f t="shared" ref="D18:G18" si="6">D96</f>
        <v>2710</v>
      </c>
      <c r="E18" s="95">
        <f t="shared" si="6"/>
        <v>274009.40000000002</v>
      </c>
      <c r="F18" s="96">
        <f t="shared" si="6"/>
        <v>92697.35</v>
      </c>
      <c r="G18" s="95">
        <f t="shared" si="6"/>
        <v>366706.75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295969</v>
      </c>
      <c r="D20" s="81">
        <f t="shared" ref="D20:G20" si="8">SUM(D12:D19)</f>
        <v>147569</v>
      </c>
      <c r="E20" s="94">
        <f t="shared" si="8"/>
        <v>15682203.98</v>
      </c>
      <c r="F20" s="24">
        <f t="shared" si="8"/>
        <v>163674.77000000002</v>
      </c>
      <c r="G20" s="24">
        <f t="shared" si="8"/>
        <v>15845878.749999998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SIJEČANJ 2026. (ISPLATA U VELJAČI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>
        <v>4793</v>
      </c>
      <c r="D32" s="17">
        <v>2258</v>
      </c>
      <c r="E32" s="18">
        <v>359433.23</v>
      </c>
      <c r="F32" s="19">
        <v>785.07</v>
      </c>
      <c r="G32" s="20">
        <f t="shared" ref="G32:G37" si="9">E32+F32</f>
        <v>360218.3</v>
      </c>
    </row>
    <row r="33" spans="1:7" x14ac:dyDescent="0.2">
      <c r="A33" s="15"/>
      <c r="B33" s="16" t="s">
        <v>58</v>
      </c>
      <c r="C33" s="17">
        <v>14239</v>
      </c>
      <c r="D33" s="17">
        <v>5797</v>
      </c>
      <c r="E33" s="18">
        <v>1016626.41</v>
      </c>
      <c r="F33" s="19">
        <v>5366.39</v>
      </c>
      <c r="G33" s="20">
        <f t="shared" si="9"/>
        <v>1021992.8</v>
      </c>
    </row>
    <row r="34" spans="1:7" x14ac:dyDescent="0.2">
      <c r="A34" s="15"/>
      <c r="B34" s="16" t="s">
        <v>59</v>
      </c>
      <c r="C34" s="17">
        <v>29082</v>
      </c>
      <c r="D34" s="17">
        <v>13172</v>
      </c>
      <c r="E34" s="18">
        <v>1791961.02</v>
      </c>
      <c r="F34" s="19">
        <v>10512.93</v>
      </c>
      <c r="G34" s="20">
        <f t="shared" si="9"/>
        <v>1802473.95</v>
      </c>
    </row>
    <row r="35" spans="1:7" x14ac:dyDescent="0.2">
      <c r="A35" s="15"/>
      <c r="B35" s="16" t="s">
        <v>60</v>
      </c>
      <c r="C35" s="17">
        <v>91644</v>
      </c>
      <c r="D35" s="17">
        <v>45557</v>
      </c>
      <c r="E35" s="18">
        <v>4583702.95</v>
      </c>
      <c r="F35" s="19">
        <v>12501.02</v>
      </c>
      <c r="G35" s="20">
        <f t="shared" si="9"/>
        <v>4596203.97</v>
      </c>
    </row>
    <row r="36" spans="1:7" x14ac:dyDescent="0.2">
      <c r="A36" s="15"/>
      <c r="B36" s="16" t="s">
        <v>61</v>
      </c>
      <c r="C36" s="17">
        <v>76017</v>
      </c>
      <c r="D36" s="17">
        <v>42126</v>
      </c>
      <c r="E36" s="18">
        <v>2843708.11</v>
      </c>
      <c r="F36" s="19">
        <v>8787.83</v>
      </c>
      <c r="G36" s="20">
        <f t="shared" si="9"/>
        <v>2852495.94</v>
      </c>
    </row>
    <row r="37" spans="1:7" x14ac:dyDescent="0.2">
      <c r="A37" s="15"/>
      <c r="B37" s="16" t="s">
        <v>16</v>
      </c>
      <c r="C37" s="17">
        <v>8</v>
      </c>
      <c r="D37" s="17">
        <v>7</v>
      </c>
      <c r="E37" s="18">
        <v>618</v>
      </c>
      <c r="F37" s="19">
        <v>0</v>
      </c>
      <c r="G37" s="20">
        <f t="shared" si="9"/>
        <v>618</v>
      </c>
    </row>
    <row r="38" spans="1:7" x14ac:dyDescent="0.2">
      <c r="A38" s="21"/>
      <c r="B38" s="22" t="s">
        <v>17</v>
      </c>
      <c r="C38" s="23">
        <f>SUM(C32:C37)</f>
        <v>215783</v>
      </c>
      <c r="D38" s="23">
        <f>SUM(D32:D37)</f>
        <v>108917</v>
      </c>
      <c r="E38" s="24">
        <f>SUM(E32:E37)</f>
        <v>10596049.720000001</v>
      </c>
      <c r="F38" s="24">
        <f>SUM(F32:F37)</f>
        <v>37953.24</v>
      </c>
      <c r="G38" s="25">
        <f>SUM(G32:G37)</f>
        <v>10634002.959999999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>
        <v>1028</v>
      </c>
      <c r="D40" s="17">
        <v>545</v>
      </c>
      <c r="E40" s="19">
        <v>73883.149999999994</v>
      </c>
      <c r="F40" s="18">
        <v>514.70000000000005</v>
      </c>
      <c r="G40" s="20">
        <f t="shared" ref="G40:G45" si="10">E40+F40</f>
        <v>74397.849999999991</v>
      </c>
    </row>
    <row r="41" spans="1:7" x14ac:dyDescent="0.2">
      <c r="A41" s="30"/>
      <c r="B41" s="16" t="s">
        <v>58</v>
      </c>
      <c r="C41" s="17">
        <v>1427</v>
      </c>
      <c r="D41" s="17">
        <v>693</v>
      </c>
      <c r="E41" s="19">
        <v>96309.18</v>
      </c>
      <c r="F41" s="18">
        <v>1226.8699999999999</v>
      </c>
      <c r="G41" s="20">
        <f t="shared" si="10"/>
        <v>97536.049999999988</v>
      </c>
    </row>
    <row r="42" spans="1:7" x14ac:dyDescent="0.2">
      <c r="A42" s="30"/>
      <c r="B42" s="16" t="s">
        <v>59</v>
      </c>
      <c r="C42" s="17">
        <v>1467</v>
      </c>
      <c r="D42" s="31">
        <v>742</v>
      </c>
      <c r="E42" s="19">
        <v>85195.38</v>
      </c>
      <c r="F42" s="18">
        <v>58.24</v>
      </c>
      <c r="G42" s="20">
        <f t="shared" si="10"/>
        <v>85253.62000000001</v>
      </c>
    </row>
    <row r="43" spans="1:7" x14ac:dyDescent="0.2">
      <c r="A43" s="30"/>
      <c r="B43" s="16" t="s">
        <v>60</v>
      </c>
      <c r="C43" s="17">
        <v>2543</v>
      </c>
      <c r="D43" s="31">
        <v>1332</v>
      </c>
      <c r="E43" s="19">
        <v>123719.17</v>
      </c>
      <c r="F43" s="18">
        <v>906.68</v>
      </c>
      <c r="G43" s="20">
        <f t="shared" si="10"/>
        <v>124625.84999999999</v>
      </c>
    </row>
    <row r="44" spans="1:7" x14ac:dyDescent="0.2">
      <c r="A44" s="30"/>
      <c r="B44" s="16" t="s">
        <v>61</v>
      </c>
      <c r="C44" s="17">
        <v>1021</v>
      </c>
      <c r="D44" s="31">
        <v>561</v>
      </c>
      <c r="E44" s="19">
        <v>39392.44</v>
      </c>
      <c r="F44" s="18">
        <v>0</v>
      </c>
      <c r="G44" s="20">
        <f t="shared" si="10"/>
        <v>39392.44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7486</v>
      </c>
      <c r="D46" s="23">
        <f>SUM(D40:D45)</f>
        <v>3873</v>
      </c>
      <c r="E46" s="24">
        <f>SUM(E40:E45)</f>
        <v>418499.32</v>
      </c>
      <c r="F46" s="24">
        <f>SUM(F40:F45)</f>
        <v>2706.49</v>
      </c>
      <c r="G46" s="24">
        <f>SUM(G40:G45)</f>
        <v>421205.80999999994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>
        <v>521</v>
      </c>
      <c r="D48" s="17">
        <v>266</v>
      </c>
      <c r="E48" s="19">
        <v>37760.269999999997</v>
      </c>
      <c r="F48" s="19">
        <v>0</v>
      </c>
      <c r="G48" s="20">
        <f t="shared" ref="G48:G53" si="11">E48+F48</f>
        <v>37760.269999999997</v>
      </c>
    </row>
    <row r="49" spans="1:7" x14ac:dyDescent="0.2">
      <c r="A49" s="30"/>
      <c r="B49" s="16" t="s">
        <v>58</v>
      </c>
      <c r="C49" s="17">
        <v>305</v>
      </c>
      <c r="D49" s="17">
        <v>148</v>
      </c>
      <c r="E49" s="19">
        <v>20336.87</v>
      </c>
      <c r="F49" s="19">
        <v>0</v>
      </c>
      <c r="G49" s="20">
        <f t="shared" si="11"/>
        <v>20336.87</v>
      </c>
    </row>
    <row r="50" spans="1:7" x14ac:dyDescent="0.2">
      <c r="A50" s="30"/>
      <c r="B50" s="16" t="s">
        <v>59</v>
      </c>
      <c r="C50" s="17">
        <v>401</v>
      </c>
      <c r="D50" s="17">
        <v>190</v>
      </c>
      <c r="E50" s="19">
        <v>24277.97</v>
      </c>
      <c r="F50" s="19">
        <v>0</v>
      </c>
      <c r="G50" s="20">
        <f t="shared" si="11"/>
        <v>24277.97</v>
      </c>
    </row>
    <row r="51" spans="1:7" x14ac:dyDescent="0.2">
      <c r="A51" s="30"/>
      <c r="B51" s="16" t="s">
        <v>60</v>
      </c>
      <c r="C51" s="17">
        <v>495</v>
      </c>
      <c r="D51" s="17">
        <v>257</v>
      </c>
      <c r="E51" s="19">
        <v>24491.95</v>
      </c>
      <c r="F51" s="19">
        <v>0</v>
      </c>
      <c r="G51" s="20">
        <f t="shared" si="11"/>
        <v>24491.95</v>
      </c>
    </row>
    <row r="52" spans="1:7" x14ac:dyDescent="0.2">
      <c r="A52" s="30"/>
      <c r="B52" s="16" t="s">
        <v>61</v>
      </c>
      <c r="C52" s="17">
        <v>207</v>
      </c>
      <c r="D52" s="17">
        <v>100</v>
      </c>
      <c r="E52" s="19">
        <v>8870.18</v>
      </c>
      <c r="F52" s="19">
        <v>0</v>
      </c>
      <c r="G52" s="20">
        <f t="shared" si="11"/>
        <v>8870.18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1929</v>
      </c>
      <c r="D54" s="23">
        <f>SUM(D48:D53)</f>
        <v>961</v>
      </c>
      <c r="E54" s="24">
        <f>SUM(E48:E53)</f>
        <v>115737.23999999999</v>
      </c>
      <c r="F54" s="24">
        <f>SUM(F48:F53)</f>
        <v>0</v>
      </c>
      <c r="G54" s="24">
        <f>SUM(G48:G53)</f>
        <v>115737.23999999999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>
        <v>9</v>
      </c>
      <c r="D56" s="17">
        <v>5</v>
      </c>
      <c r="E56" s="39">
        <v>698.19</v>
      </c>
      <c r="F56" s="19">
        <v>0</v>
      </c>
      <c r="G56" s="20">
        <f t="shared" ref="G56:G61" si="12">E56+F56</f>
        <v>698.19</v>
      </c>
    </row>
    <row r="57" spans="1:7" x14ac:dyDescent="0.2">
      <c r="A57" s="15"/>
      <c r="B57" s="16" t="s">
        <v>58</v>
      </c>
      <c r="C57" s="17">
        <v>13</v>
      </c>
      <c r="D57" s="17">
        <v>5</v>
      </c>
      <c r="E57" s="39">
        <v>982.78</v>
      </c>
      <c r="F57" s="19">
        <v>0</v>
      </c>
      <c r="G57" s="20">
        <f t="shared" si="12"/>
        <v>982.78</v>
      </c>
    </row>
    <row r="58" spans="1:7" x14ac:dyDescent="0.2">
      <c r="A58" s="15"/>
      <c r="B58" s="16" t="s">
        <v>59</v>
      </c>
      <c r="C58" s="35">
        <v>7</v>
      </c>
      <c r="D58" s="35">
        <v>5</v>
      </c>
      <c r="E58" s="39">
        <v>352.06</v>
      </c>
      <c r="F58" s="19">
        <v>0</v>
      </c>
      <c r="G58" s="20">
        <f t="shared" si="12"/>
        <v>352.06</v>
      </c>
    </row>
    <row r="59" spans="1:7" x14ac:dyDescent="0.2">
      <c r="A59" s="15"/>
      <c r="B59" s="16" t="s">
        <v>60</v>
      </c>
      <c r="C59" s="17">
        <v>18</v>
      </c>
      <c r="D59" s="17">
        <v>9</v>
      </c>
      <c r="E59" s="39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61</v>
      </c>
      <c r="C60" s="17">
        <v>34</v>
      </c>
      <c r="D60" s="17">
        <v>16</v>
      </c>
      <c r="E60" s="39">
        <v>1448.76</v>
      </c>
      <c r="F60" s="19">
        <v>0</v>
      </c>
      <c r="G60" s="20">
        <f t="shared" si="12"/>
        <v>1448.76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39">
        <v>0</v>
      </c>
      <c r="F61" s="19">
        <v>0</v>
      </c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81</v>
      </c>
      <c r="D62" s="23">
        <f>SUM(D56:D61)</f>
        <v>40</v>
      </c>
      <c r="E62" s="24">
        <f>SUM(E56:E61)</f>
        <v>4462.37</v>
      </c>
      <c r="F62" s="24">
        <f>SUM(F56:F61)</f>
        <v>0</v>
      </c>
      <c r="G62" s="24">
        <f>SUM(G56:G61)</f>
        <v>4462.37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>
        <v>24986</v>
      </c>
      <c r="D64" s="17">
        <v>10679</v>
      </c>
      <c r="E64" s="39">
        <v>1938042.78</v>
      </c>
      <c r="F64" s="19">
        <v>17031.02</v>
      </c>
      <c r="G64" s="20">
        <f t="shared" ref="G64:G69" si="13">E64+F64</f>
        <v>1955073.8</v>
      </c>
    </row>
    <row r="65" spans="1:7" x14ac:dyDescent="0.2">
      <c r="A65" s="30"/>
      <c r="B65" s="16" t="s">
        <v>58</v>
      </c>
      <c r="C65" s="17">
        <v>10548</v>
      </c>
      <c r="D65" s="17">
        <v>4256</v>
      </c>
      <c r="E65" s="39">
        <v>762592.81</v>
      </c>
      <c r="F65" s="19">
        <v>3442.12</v>
      </c>
      <c r="G65" s="20">
        <f t="shared" si="13"/>
        <v>766034.93</v>
      </c>
    </row>
    <row r="66" spans="1:7" x14ac:dyDescent="0.2">
      <c r="A66" s="30"/>
      <c r="B66" s="16" t="s">
        <v>59</v>
      </c>
      <c r="C66" s="17">
        <v>10980</v>
      </c>
      <c r="D66" s="17">
        <v>5196</v>
      </c>
      <c r="E66" s="39">
        <v>670482.06000000006</v>
      </c>
      <c r="F66" s="19">
        <v>5483.01</v>
      </c>
      <c r="G66" s="20">
        <f t="shared" si="13"/>
        <v>675965.07000000007</v>
      </c>
    </row>
    <row r="67" spans="1:7" x14ac:dyDescent="0.2">
      <c r="A67" s="30"/>
      <c r="B67" s="16" t="s">
        <v>60</v>
      </c>
      <c r="C67" s="17">
        <v>11109</v>
      </c>
      <c r="D67" s="17">
        <v>5924</v>
      </c>
      <c r="E67" s="39">
        <v>550060.56999999995</v>
      </c>
      <c r="F67" s="19">
        <v>2763.86</v>
      </c>
      <c r="G67" s="20">
        <f t="shared" si="13"/>
        <v>552824.42999999993</v>
      </c>
    </row>
    <row r="68" spans="1:7" x14ac:dyDescent="0.2">
      <c r="A68" s="30"/>
      <c r="B68" s="16" t="s">
        <v>61</v>
      </c>
      <c r="C68" s="17">
        <v>2870</v>
      </c>
      <c r="D68" s="17">
        <v>1700</v>
      </c>
      <c r="E68" s="39">
        <v>109418.61</v>
      </c>
      <c r="F68" s="19">
        <v>28.84</v>
      </c>
      <c r="G68" s="20">
        <f t="shared" si="13"/>
        <v>109447.45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39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28</v>
      </c>
      <c r="C70" s="23">
        <f>SUM(C64:C69)</f>
        <v>60498</v>
      </c>
      <c r="D70" s="23">
        <f>SUM(D64:D69)</f>
        <v>27758</v>
      </c>
      <c r="E70" s="24">
        <f>SUM(E64:E69)</f>
        <v>4030983.0799999996</v>
      </c>
      <c r="F70" s="24">
        <f>SUM(F64:F69)</f>
        <v>28748.850000000002</v>
      </c>
      <c r="G70" s="24">
        <f>SUM(G64:G69)</f>
        <v>4059731.9299999997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SIJEČANJ 2026. (ISPLATA U VELJAČI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>
        <v>303</v>
      </c>
      <c r="D81" s="17">
        <v>155</v>
      </c>
      <c r="E81" s="39">
        <v>23206.26</v>
      </c>
      <c r="F81" s="39">
        <v>988.8</v>
      </c>
      <c r="G81" s="20">
        <f t="shared" ref="G81:G86" si="14">E81+F81</f>
        <v>24195.059999999998</v>
      </c>
    </row>
    <row r="82" spans="1:19" x14ac:dyDescent="0.2">
      <c r="A82" s="30"/>
      <c r="B82" s="16" t="s">
        <v>58</v>
      </c>
      <c r="C82" s="17">
        <v>838</v>
      </c>
      <c r="D82" s="17">
        <v>500</v>
      </c>
      <c r="E82" s="39">
        <v>54872.92</v>
      </c>
      <c r="F82" s="39">
        <v>13.24</v>
      </c>
      <c r="G82" s="20">
        <f t="shared" si="14"/>
        <v>54886.159999999996</v>
      </c>
    </row>
    <row r="83" spans="1:19" x14ac:dyDescent="0.2">
      <c r="A83" s="30"/>
      <c r="B83" s="16" t="s">
        <v>59</v>
      </c>
      <c r="C83" s="17">
        <v>982</v>
      </c>
      <c r="D83" s="17">
        <v>647</v>
      </c>
      <c r="E83" s="39">
        <v>55556.3</v>
      </c>
      <c r="F83" s="39">
        <v>0</v>
      </c>
      <c r="G83" s="20">
        <f t="shared" si="14"/>
        <v>55556.3</v>
      </c>
    </row>
    <row r="84" spans="1:19" x14ac:dyDescent="0.2">
      <c r="A84" s="30"/>
      <c r="B84" s="16" t="s">
        <v>60</v>
      </c>
      <c r="C84" s="17">
        <v>1860</v>
      </c>
      <c r="D84" s="17">
        <v>1352</v>
      </c>
      <c r="E84" s="39">
        <v>80765.14</v>
      </c>
      <c r="F84" s="39">
        <v>566.79999999999995</v>
      </c>
      <c r="G84" s="20">
        <f t="shared" si="14"/>
        <v>81331.94</v>
      </c>
    </row>
    <row r="85" spans="1:19" x14ac:dyDescent="0.2">
      <c r="A85" s="30"/>
      <c r="B85" s="16" t="s">
        <v>61</v>
      </c>
      <c r="C85" s="17">
        <v>819</v>
      </c>
      <c r="D85" s="17">
        <v>646</v>
      </c>
      <c r="E85" s="39">
        <v>27289.73</v>
      </c>
      <c r="F85" s="39">
        <v>0</v>
      </c>
      <c r="G85" s="20">
        <f t="shared" si="14"/>
        <v>27289.73</v>
      </c>
    </row>
    <row r="86" spans="1:19" x14ac:dyDescent="0.2">
      <c r="A86" s="15"/>
      <c r="B86" s="16" t="s">
        <v>16</v>
      </c>
      <c r="C86" s="17">
        <v>10</v>
      </c>
      <c r="D86" s="17">
        <v>10</v>
      </c>
      <c r="E86" s="39">
        <v>772.5</v>
      </c>
      <c r="F86" s="39">
        <v>0</v>
      </c>
      <c r="G86" s="20">
        <f t="shared" si="14"/>
        <v>772.5</v>
      </c>
    </row>
    <row r="87" spans="1:19" x14ac:dyDescent="0.2">
      <c r="A87" s="53"/>
      <c r="B87" s="22" t="s">
        <v>31</v>
      </c>
      <c r="C87" s="54">
        <f>SUM(C81:C86)</f>
        <v>4812</v>
      </c>
      <c r="D87" s="54">
        <f>SUM(D81:D86)</f>
        <v>3310</v>
      </c>
      <c r="E87" s="55">
        <f>SUM(E81:E86)</f>
        <v>242462.85</v>
      </c>
      <c r="F87" s="55">
        <f>SUM(F81:F86)</f>
        <v>1568.84</v>
      </c>
      <c r="G87" s="25">
        <f>SUM(G81:G86)</f>
        <v>244031.69000000003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31640</v>
      </c>
      <c r="D89" s="59">
        <f t="shared" si="15"/>
        <v>13908</v>
      </c>
      <c r="E89" s="60">
        <f t="shared" si="15"/>
        <v>2433023.88</v>
      </c>
      <c r="F89" s="60">
        <f t="shared" si="15"/>
        <v>19319.59</v>
      </c>
      <c r="G89" s="60">
        <f t="shared" ref="G89:G94" si="16">E89+F89</f>
        <v>2452343.4699999997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27370</v>
      </c>
      <c r="D90" s="59">
        <f t="shared" si="15"/>
        <v>11399</v>
      </c>
      <c r="E90" s="60">
        <f t="shared" si="15"/>
        <v>1951720.9700000002</v>
      </c>
      <c r="F90" s="60">
        <f t="shared" si="15"/>
        <v>10048.620000000001</v>
      </c>
      <c r="G90" s="60">
        <f t="shared" si="16"/>
        <v>1961769.5900000003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42919</v>
      </c>
      <c r="D91" s="59">
        <f t="shared" si="15"/>
        <v>19952</v>
      </c>
      <c r="E91" s="60">
        <f t="shared" si="15"/>
        <v>2627824.79</v>
      </c>
      <c r="F91" s="60">
        <f t="shared" si="15"/>
        <v>16054.18</v>
      </c>
      <c r="G91" s="60">
        <f t="shared" si="16"/>
        <v>2643878.9700000002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107669</v>
      </c>
      <c r="D92" s="59">
        <f t="shared" si="15"/>
        <v>54431</v>
      </c>
      <c r="E92" s="60">
        <f t="shared" si="15"/>
        <v>5363720.3600000003</v>
      </c>
      <c r="F92" s="60">
        <f t="shared" si="15"/>
        <v>16738.36</v>
      </c>
      <c r="G92" s="60">
        <f t="shared" si="16"/>
        <v>5380458.7200000007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80968</v>
      </c>
      <c r="D93" s="59">
        <f t="shared" si="15"/>
        <v>45149</v>
      </c>
      <c r="E93" s="60">
        <f t="shared" si="15"/>
        <v>3030127.8299999996</v>
      </c>
      <c r="F93" s="60">
        <f t="shared" si="15"/>
        <v>8816.67</v>
      </c>
      <c r="G93" s="60">
        <f t="shared" si="16"/>
        <v>3038944.4999999995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23</v>
      </c>
      <c r="D94" s="59">
        <f t="shared" si="15"/>
        <v>20</v>
      </c>
      <c r="E94" s="60">
        <f t="shared" si="15"/>
        <v>1776.75</v>
      </c>
      <c r="F94" s="60">
        <f t="shared" si="15"/>
        <v>0</v>
      </c>
      <c r="G94" s="60">
        <f t="shared" si="16"/>
        <v>1776.75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290589</v>
      </c>
      <c r="D95" s="63">
        <f>SUM(D89:D94)</f>
        <v>144859</v>
      </c>
      <c r="E95" s="24">
        <f t="shared" ref="E95:F95" si="17">SUM(E89:E94)</f>
        <v>15408194.58</v>
      </c>
      <c r="F95" s="24">
        <f t="shared" si="17"/>
        <v>70977.42</v>
      </c>
      <c r="G95" s="24">
        <f>SUM(G89:G94)</f>
        <v>15479172.000000002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>
        <v>5380</v>
      </c>
      <c r="D96" s="59">
        <v>2710</v>
      </c>
      <c r="E96" s="24">
        <v>274009.40000000002</v>
      </c>
      <c r="F96" s="24">
        <v>92697.35</v>
      </c>
      <c r="G96" s="24">
        <f>E96+F96</f>
        <v>366706.75</v>
      </c>
    </row>
    <row r="97" spans="1:15" x14ac:dyDescent="0.2">
      <c r="A97" s="61"/>
      <c r="B97" s="62" t="s">
        <v>36</v>
      </c>
      <c r="C97" s="63">
        <f>C95+C96</f>
        <v>295969</v>
      </c>
      <c r="D97" s="63">
        <f>D95+D96</f>
        <v>147569</v>
      </c>
      <c r="E97" s="24">
        <f>E95+E96</f>
        <v>15682203.98</v>
      </c>
      <c r="F97" s="24">
        <f>F95+F96</f>
        <v>163674.77000000002</v>
      </c>
      <c r="G97" s="24">
        <f>G95+G96</f>
        <v>15845878.750000002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>
        <v>26849</v>
      </c>
      <c r="E102" s="73">
        <v>1781699.64</v>
      </c>
      <c r="F102" s="73">
        <v>9622.2000000000007</v>
      </c>
      <c r="G102" s="74">
        <f>E102+F102</f>
        <v>1791321.8399999999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>
        <v>9483</v>
      </c>
      <c r="E103" s="73">
        <v>1258583.76</v>
      </c>
      <c r="F103" s="73">
        <v>4910.6400000000003</v>
      </c>
      <c r="G103" s="74">
        <f>E103+F103</f>
        <v>1263494.3999999999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36332</v>
      </c>
      <c r="E104" s="93">
        <f t="shared" ref="E104:G104" si="18">E102+E103</f>
        <v>3040283.4</v>
      </c>
      <c r="F104" s="24">
        <f t="shared" si="18"/>
        <v>14532.84</v>
      </c>
      <c r="G104" s="24">
        <f t="shared" si="18"/>
        <v>3054816.2399999998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>
        <v>694</v>
      </c>
      <c r="E105" s="74">
        <v>56870.52</v>
      </c>
      <c r="F105" s="74">
        <v>18448.080000000002</v>
      </c>
      <c r="G105" s="74">
        <f>E105+F105</f>
        <v>75318.600000000006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694</v>
      </c>
      <c r="E106" s="93">
        <f t="shared" ref="E106:G106" si="19">E105</f>
        <v>56870.52</v>
      </c>
      <c r="F106" s="24">
        <f t="shared" si="19"/>
        <v>18448.080000000002</v>
      </c>
      <c r="G106" s="24">
        <f t="shared" si="19"/>
        <v>75318.600000000006</v>
      </c>
    </row>
    <row r="107" spans="1:15" x14ac:dyDescent="0.2">
      <c r="A107" s="110" t="s">
        <v>47</v>
      </c>
      <c r="B107" s="111"/>
      <c r="C107" s="78"/>
      <c r="D107" s="75">
        <f>D106+D104</f>
        <v>37026</v>
      </c>
      <c r="E107" s="24">
        <f>E106+E104</f>
        <v>3097153.92</v>
      </c>
      <c r="F107" s="24">
        <f>F106+F104</f>
        <v>32980.92</v>
      </c>
      <c r="G107" s="24">
        <f>G106+G104</f>
        <v>3130134.84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SIJEČANJ 2026. (ISPLATA U VELJAČI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81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70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VELJAČU 2026. (ISPLATA U OŽUJKU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VELJAČU 2026. (ISPLATA U OŽUJKU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VELJAČU 2026. (ISPLATA U OŽUJKU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71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OŽUJAK 2026. (ISPLATA U TRAVNJU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OŽUJAK 2026. (ISPLATA U TRAVNJU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OŽUJAK 2026. (ISPLATA U TRAVNJU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72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TRAVNJU 2026. (ISPLATA U SVIBNJU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TRAVNJU 2026. (ISPLATA U SVIBNJU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TRAVNJU 2026. (ISPLATA U SVIBNJU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73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SVIBANJ 2026. (ISPLATA U LIPNJU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SVIBANJ 2026. (ISPLATA U LIPNJU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SVIBANJ 2026. (ISPLATA U LIPNJU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74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LIPANJ 2026. (ISPLATA U SRPNJU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LIPANJ 2026. (ISPLATA U SRPNJU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LIPANJ 2026. (ISPLATA U SRPNJU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75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SRPANJ 2026. (ISPLATA U KOLOVOZU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SRPANJ 2026. (ISPLATA U KOLOVOZU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SRPANJ 2026. (ISPLATA U KOLOVOZU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76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KOLOVOZ 2026. (ISPLATA U RUJNU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KOLOVOZ 2026. (ISPLATA U RUJNU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KOLOVOZ 2026. (ISPLATA U RUJNU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isplata u siječnju</vt:lpstr>
      <vt:lpstr>isplata u veljači</vt:lpstr>
      <vt:lpstr>isplata u ožujku</vt:lpstr>
      <vt:lpstr>isplata u travnju</vt:lpstr>
      <vt:lpstr>isplata u svibnju</vt:lpstr>
      <vt:lpstr>isplata u lipnju</vt:lpstr>
      <vt:lpstr>isplata u srpnju</vt:lpstr>
      <vt:lpstr>isplata u kolovozu </vt:lpstr>
      <vt:lpstr>isplata u rujnu</vt:lpstr>
      <vt:lpstr>isplata u listopadu</vt:lpstr>
      <vt:lpstr>isplata u studenom</vt:lpstr>
      <vt:lpstr>isplata u prosincu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Hajduk</dc:creator>
  <cp:lastModifiedBy>Tomislav Oštarić</cp:lastModifiedBy>
  <cp:lastPrinted>2022-03-11T07:43:55Z</cp:lastPrinted>
  <dcterms:created xsi:type="dcterms:W3CDTF">2022-01-14T07:11:05Z</dcterms:created>
  <dcterms:modified xsi:type="dcterms:W3CDTF">2026-02-13T07:34:52Z</dcterms:modified>
</cp:coreProperties>
</file>