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19\"/>
    </mc:Choice>
  </mc:AlternateContent>
  <bookViews>
    <workbookView xWindow="480" yWindow="30" windowWidth="18195" windowHeight="11310" activeTab="5"/>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1.'!$A$1:$F$59</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E28" i="5" l="1"/>
  <c r="F28" i="5"/>
  <c r="D28" i="5"/>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<sst xmlns="http://schemas.openxmlformats.org/spreadsheetml/2006/main" count="441" uniqueCount="139">
  <si>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</si>
  <si>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</si>
  <si>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</si>
  <si>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</si>
  <si>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</si>
  <si>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</si>
  <si>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</si>
  <si>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</si>
  <si>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</si>
  <si>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</si>
  <si>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</si>
  <si>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</si>
  <si>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</si>
  <si>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</si>
  <si>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</si>
  <si>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</si>
  <si>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</si>
  <si>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</si>
  <si>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</si>
  <si>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</si>
  <si>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</si>
  <si>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</si>
  <si>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</si>
  <si>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</si>
  <si>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</si>
  <si>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</si>
  <si>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</si>
  <si>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</si>
  <si>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</si>
  <si>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</si>
  <si>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</si>
  <si>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</si>
  <si>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</si>
  <si>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</si>
  <si>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</si>
  <si>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</si>
  <si>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</si>
  <si>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</si>
  <si>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</si>
  <si>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</si>
  <si>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</si>
  <si>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</si>
  <si>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</si>
  <si>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</si>
  <si>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</si>
  <si>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</si>
  <si>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</si>
  <si>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</si>
  <si>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</si>
  <si>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</si>
  <si>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</si>
  <si>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</si>
  <si>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</si>
  <si>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</si>
  <si>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</si>
  <si>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</si>
  <si>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</si>
  <si>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</si>
  <si>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</si>
  <si>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</si>
  <si>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</si>
  <si>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</si>
  <si>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</si>
  <si>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</si>
  <si>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</si>
  <si>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</si>
  <si>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</si>
  <si>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</si>
  <si>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</si>
  <si>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</si>
  <si>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</si>
  <si>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</si>
  <si>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</si>
  <si>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</si>
  <si>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</si>
  <si>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</si>
  <si>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</si>
  <si>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</si>
  <si>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</si>
  <si>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</si>
  <si>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</si>
  <si>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</si>
  <si>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</si>
  <si>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</si>
  <si>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</si>
  <si>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</si>
  <si>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</si>
  <si>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</si>
  <si>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</si>
  <si>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</si>
  <si>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</si>
  <si>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</si>
  <si>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</si>
  <si>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</si>
  <si>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</si>
  <si>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</si>
  <si>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</si>
  <si>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</si>
  <si>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</si>
  <si>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</si>
  <si>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</si>
  <si>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</si>
  <si>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</si>
  <si>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</si>
  <si>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</si>
  <si>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</si>
  <si>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</si>
  <si>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</si>
  <si>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</si>
  <si>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</si>
  <si>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</si>
  <si>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</si>
  <si>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</si>
  <si>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</si>
  <si>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</si>
  <si>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</si>
  <si>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</si>
  <si>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</si>
  <si>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</si>
  <si>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</si>
  <si>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</si>
  <si>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</si>
  <si>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</si>
  <si>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</si>
  <si>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</si>
  <si>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</si>
  <si>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</si>
  <si>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</si>
  <si>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</si>
  <si>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</si>
  <si>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</si>
  <si>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</si>
  <si>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</si>
  <si>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</si>
  <si>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Stanje
31. prosinca 2019.</t>
  </si>
  <si>
    <t>Stanje: 31. prosinca 2019.</t>
  </si>
  <si>
    <r>
      <t xml:space="preserve">OSIGURANICI/ZOMO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</si>
  <si>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 xml:space="preserve">OSIGURANICI/ZOMO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</si>
  <si>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U broj osiguranika nisu uključeni korisnici mirovina DVO i ZOHBDR.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</si>
</sst>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1"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5" fillId="0" borderId="12" xfId="0" applyFont="1" applyBorder="1" applyAlignment="1"/>
    <xf numFmtId="0" fontId="2" fillId="2" borderId="7" xfId="0" applyFont="1" applyFill="1" applyBorder="1" applyAlignment="1">
      <alignment horizontal="left"/>
    </xf>
    <xf numFmtId="0" fontId="25" fillId="4" borderId="9" xfId="0" applyFont="1" applyFill="1" applyBorder="1"/>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2"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0" fontId="2" fillId="0" borderId="12" xfId="0" applyFont="1" applyFill="1" applyBorder="1" applyAlignment="1">
      <alignment horizontal="center"/>
    </xf>
    <xf numFmtId="10" fontId="23" fillId="0" borderId="0" xfId="0" applyNumberFormat="1" applyFont="1"/>
    <xf numFmtId="0" fontId="2" fillId="0" borderId="11" xfId="0" applyFont="1" applyFill="1" applyBorder="1" applyAlignment="1">
      <alignment horizontal="center"/>
    </xf>
    <xf numFmtId="0" fontId="2" fillId="0"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vertical="center" wrapText="1"/>
    </xf>
    <xf numFmtId="0" fontId="2" fillId="2" borderId="0" xfId="0" applyFont="1" applyFill="1" applyBorder="1"/>
    <xf numFmtId="0" fontId="2" fillId="0" borderId="12" xfId="0" applyFont="1" applyBorder="1"/>
    <xf numFmtId="0" fontId="2" fillId="0" borderId="0" xfId="0" applyFont="1" applyBorder="1"/>
    <xf numFmtId="0" fontId="2" fillId="0" borderId="11" xfId="0" applyFont="1" applyBorder="1" applyAlignment="1">
      <alignment horizontal="center" vertical="top"/>
    </xf>
    <xf numFmtId="0" fontId="2" fillId="0" borderId="6"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1" fontId="25" fillId="0" borderId="14"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1" fontId="2" fillId="0" borderId="12" xfId="0" quotePrefix="1" applyNumberFormat="1" applyFont="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0" fontId="2" fillId="2" borderId="12" xfId="0" applyFont="1" applyFill="1" applyBorder="1" applyAlignment="1">
      <alignment vertical="top" wrapText="1"/>
    </xf>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1" fontId="25" fillId="4" borderId="5"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1" fontId="30" fillId="0" borderId="2" xfId="1" applyNumberFormat="1" applyFont="1" applyBorder="1"/>
    <xf numFmtId="1" fontId="30" fillId="0" borderId="13" xfId="1" applyNumberFormat="1" applyFont="1" applyBorder="1"/>
    <xf numFmtId="0" fontId="25" fillId="0" borderId="2" xfId="0" applyFont="1" applyBorder="1" applyAlignment="1"/>
    <xf numFmtId="0" fontId="2" fillId="0" borderId="0" xfId="0" applyFont="1" applyFill="1" applyBorder="1" applyAlignment="1">
      <alignment vertical="center"/>
    </xf>
    <xf numFmtId="1" fontId="30" fillId="0" borderId="12" xfId="1" applyNumberFormat="1" applyFont="1" applyBorder="1"/>
    <xf numFmtId="1" fontId="30" fillId="0" borderId="0" xfId="1" applyNumberFormat="1" applyFont="1" applyBorder="1"/>
    <xf numFmtId="0" fontId="2" fillId="0" borderId="0" xfId="0" applyFont="1" applyFill="1" applyBorder="1" applyAlignment="1">
      <alignment vertical="top" wrapText="1"/>
    </xf>
    <xf numFmtId="1" fontId="30" fillId="0" borderId="7" xfId="1" applyNumberFormat="1" applyFont="1" applyBorder="1"/>
    <xf numFmtId="1" fontId="30" fillId="0" borderId="8" xfId="1" applyNumberFormat="1" applyFont="1" applyBorder="1"/>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top" wrapText="1"/>
    </xf>
    <xf numFmtId="0" fontId="21" fillId="2" borderId="0" xfId="0" applyFont="1" applyFill="1" applyBorder="1"/>
    <xf numFmtId="0" fontId="21" fillId="2" borderId="0" xfId="0" applyFont="1" applyFill="1" applyBorder="1" applyAlignment="1">
      <alignment wrapText="1"/>
    </xf>
    <xf numFmtId="0" fontId="21" fillId="2" borderId="7" xfId="0" applyFont="1" applyFill="1" applyBorder="1" applyAlignment="1">
      <alignment horizontal="center" vertical="center"/>
    </xf>
    <xf numFmtId="0" fontId="21" fillId="2" borderId="8" xfId="0" applyFont="1" applyFill="1" applyBorder="1"/>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0" fontId="25" fillId="0" borderId="12" xfId="0"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xf numFmtId="0" fontId="21" fillId="0" borderId="0" xfId="0" applyFont="1" applyAlignment="1">
      <alignment vertical="top"/>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c:v>1334374</c:v>
                </c:pt>
                <c:pt idx="1">
                  <c:v>102691</c:v>
                </c:pt>
                <c:pt idx="2">
                  <c:v>64998</c:v>
                </c:pt>
                <c:pt idx="3">
                  <c:v>19213</c:v>
                </c:pt>
                <c:pt idx="4">
                  <c:v>18813</c:v>
                </c:pt>
                <c:pt idx="5">
                  <c:v>81</c:v>
                </c:pt>
                <c:pt idx="6">
                  <c:v>5022</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689059</c:v>
                </c:pt>
                <c:pt idx="1">
                  <c:v>412378</c:v>
                </c:pt>
                <c:pt idx="2">
                  <c:v>347186</c:v>
                </c:pt>
                <c:pt idx="3">
                  <c:v>96569</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815182</c:v>
                </c:pt>
                <c:pt idx="1">
                  <c:v>730010</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83743</c:v>
                </c:pt>
                <c:pt idx="1">
                  <c:v>38133</c:v>
                </c:pt>
                <c:pt idx="2">
                  <c:v>40729</c:v>
                </c:pt>
                <c:pt idx="3">
                  <c:v>35635</c:v>
                </c:pt>
                <c:pt idx="4">
                  <c:v>66046</c:v>
                </c:pt>
                <c:pt idx="5">
                  <c:v>34113</c:v>
                </c:pt>
                <c:pt idx="6">
                  <c:v>31504</c:v>
                </c:pt>
                <c:pt idx="7">
                  <c:v>113630</c:v>
                </c:pt>
                <c:pt idx="8">
                  <c:v>15283</c:v>
                </c:pt>
                <c:pt idx="9">
                  <c:v>21095</c:v>
                </c:pt>
                <c:pt idx="10">
                  <c:v>19405</c:v>
                </c:pt>
                <c:pt idx="11">
                  <c:v>39200</c:v>
                </c:pt>
                <c:pt idx="12">
                  <c:v>55123</c:v>
                </c:pt>
                <c:pt idx="13">
                  <c:v>89014</c:v>
                </c:pt>
                <c:pt idx="14">
                  <c:v>31720</c:v>
                </c:pt>
                <c:pt idx="15">
                  <c:v>42589</c:v>
                </c:pt>
                <c:pt idx="16">
                  <c:v>151743</c:v>
                </c:pt>
                <c:pt idx="17">
                  <c:v>87911</c:v>
                </c:pt>
                <c:pt idx="18">
                  <c:v>45638</c:v>
                </c:pt>
                <c:pt idx="19">
                  <c:v>41380</c:v>
                </c:pt>
                <c:pt idx="20">
                  <c:v>461558</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131</c:v>
                </c:pt>
                <c:pt idx="1">
                  <c:v>19</c:v>
                </c:pt>
                <c:pt idx="2">
                  <c:v>1122</c:v>
                </c:pt>
                <c:pt idx="3">
                  <c:v>18</c:v>
                </c:pt>
                <c:pt idx="4">
                  <c:v>51</c:v>
                </c:pt>
                <c:pt idx="5">
                  <c:v>965</c:v>
                </c:pt>
                <c:pt idx="6">
                  <c:v>1247</c:v>
                </c:pt>
                <c:pt idx="7">
                  <c:v>764</c:v>
                </c:pt>
                <c:pt idx="8">
                  <c:v>269</c:v>
                </c:pt>
                <c:pt idx="9">
                  <c:v>125</c:v>
                </c:pt>
                <c:pt idx="10">
                  <c:v>49</c:v>
                </c:pt>
                <c:pt idx="11">
                  <c:v>75</c:v>
                </c:pt>
                <c:pt idx="12">
                  <c:v>1150</c:v>
                </c:pt>
                <c:pt idx="13">
                  <c:v>545</c:v>
                </c:pt>
                <c:pt idx="14">
                  <c:v>7</c:v>
                </c:pt>
                <c:pt idx="15">
                  <c:v>181</c:v>
                </c:pt>
                <c:pt idx="16">
                  <c:v>347</c:v>
                </c:pt>
                <c:pt idx="17">
                  <c:v>82</c:v>
                </c:pt>
                <c:pt idx="18">
                  <c:v>120</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57</c:v>
                </c:pt>
                <c:pt idx="1">
                  <c:v>4</c:v>
                </c:pt>
                <c:pt idx="2">
                  <c:v>446</c:v>
                </c:pt>
                <c:pt idx="3">
                  <c:v>1</c:v>
                </c:pt>
                <c:pt idx="4">
                  <c:v>14</c:v>
                </c:pt>
                <c:pt idx="5">
                  <c:v>161</c:v>
                </c:pt>
                <c:pt idx="6">
                  <c:v>1030</c:v>
                </c:pt>
                <c:pt idx="7">
                  <c:v>69</c:v>
                </c:pt>
                <c:pt idx="8">
                  <c:v>328</c:v>
                </c:pt>
                <c:pt idx="9">
                  <c:v>85</c:v>
                </c:pt>
                <c:pt idx="10">
                  <c:v>68</c:v>
                </c:pt>
                <c:pt idx="11">
                  <c:v>51</c:v>
                </c:pt>
                <c:pt idx="12">
                  <c:v>859</c:v>
                </c:pt>
                <c:pt idx="13">
                  <c:v>263</c:v>
                </c:pt>
                <c:pt idx="14">
                  <c:v>29</c:v>
                </c:pt>
                <c:pt idx="15">
                  <c:v>273</c:v>
                </c:pt>
                <c:pt idx="16">
                  <c:v>545</c:v>
                </c:pt>
                <c:pt idx="17">
                  <c:v>40</c:v>
                </c:pt>
                <c:pt idx="18">
                  <c:v>194</c:v>
                </c:pt>
                <c:pt idx="19">
                  <c:v>14</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421</c:v>
                </c:pt>
                <c:pt idx="1">
                  <c:v>148</c:v>
                </c:pt>
                <c:pt idx="2">
                  <c:v>135</c:v>
                </c:pt>
                <c:pt idx="3">
                  <c:v>160</c:v>
                </c:pt>
                <c:pt idx="4">
                  <c:v>271</c:v>
                </c:pt>
                <c:pt idx="5">
                  <c:v>69</c:v>
                </c:pt>
                <c:pt idx="6">
                  <c:v>125</c:v>
                </c:pt>
                <c:pt idx="7">
                  <c:v>850</c:v>
                </c:pt>
                <c:pt idx="8">
                  <c:v>60</c:v>
                </c:pt>
                <c:pt idx="9">
                  <c:v>65</c:v>
                </c:pt>
                <c:pt idx="10">
                  <c:v>61</c:v>
                </c:pt>
                <c:pt idx="11">
                  <c:v>164</c:v>
                </c:pt>
                <c:pt idx="12">
                  <c:v>230</c:v>
                </c:pt>
                <c:pt idx="13">
                  <c:v>306</c:v>
                </c:pt>
                <c:pt idx="14">
                  <c:v>123</c:v>
                </c:pt>
                <c:pt idx="15">
                  <c:v>109</c:v>
                </c:pt>
                <c:pt idx="16">
                  <c:v>766</c:v>
                </c:pt>
                <c:pt idx="17">
                  <c:v>580</c:v>
                </c:pt>
                <c:pt idx="18">
                  <c:v>207</c:v>
                </c:pt>
                <c:pt idx="19">
                  <c:v>191</c:v>
                </c:pt>
                <c:pt idx="20">
                  <c:v>2231</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250</c:v>
                </c:pt>
                <c:pt idx="1">
                  <c:v>68</c:v>
                </c:pt>
                <c:pt idx="2">
                  <c:v>77</c:v>
                </c:pt>
                <c:pt idx="3">
                  <c:v>97</c:v>
                </c:pt>
                <c:pt idx="4">
                  <c:v>169</c:v>
                </c:pt>
                <c:pt idx="5">
                  <c:v>56</c:v>
                </c:pt>
                <c:pt idx="6">
                  <c:v>75</c:v>
                </c:pt>
                <c:pt idx="7">
                  <c:v>524</c:v>
                </c:pt>
                <c:pt idx="8">
                  <c:v>21</c:v>
                </c:pt>
                <c:pt idx="9">
                  <c:v>41</c:v>
                </c:pt>
                <c:pt idx="10">
                  <c:v>32</c:v>
                </c:pt>
                <c:pt idx="11">
                  <c:v>56</c:v>
                </c:pt>
                <c:pt idx="12">
                  <c:v>120</c:v>
                </c:pt>
                <c:pt idx="13">
                  <c:v>183</c:v>
                </c:pt>
                <c:pt idx="14">
                  <c:v>91</c:v>
                </c:pt>
                <c:pt idx="15">
                  <c:v>76</c:v>
                </c:pt>
                <c:pt idx="16">
                  <c:v>375</c:v>
                </c:pt>
                <c:pt idx="17">
                  <c:v>379</c:v>
                </c:pt>
                <c:pt idx="18">
                  <c:v>134</c:v>
                </c:pt>
                <c:pt idx="19">
                  <c:v>109</c:v>
                </c:pt>
                <c:pt idx="20">
                  <c:v>1602</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1689</c:v>
                </c:pt>
                <c:pt idx="1">
                  <c:v>114</c:v>
                </c:pt>
                <c:pt idx="2">
                  <c:v>15826</c:v>
                </c:pt>
                <c:pt idx="3">
                  <c:v>912</c:v>
                </c:pt>
                <c:pt idx="4">
                  <c:v>845</c:v>
                </c:pt>
                <c:pt idx="5">
                  <c:v>8157</c:v>
                </c:pt>
                <c:pt idx="6">
                  <c:v>12583</c:v>
                </c:pt>
                <c:pt idx="7">
                  <c:v>4269</c:v>
                </c:pt>
                <c:pt idx="8">
                  <c:v>6005</c:v>
                </c:pt>
                <c:pt idx="9">
                  <c:v>5729</c:v>
                </c:pt>
                <c:pt idx="10">
                  <c:v>956</c:v>
                </c:pt>
                <c:pt idx="11">
                  <c:v>600</c:v>
                </c:pt>
                <c:pt idx="12">
                  <c:v>4896</c:v>
                </c:pt>
                <c:pt idx="13">
                  <c:v>2337</c:v>
                </c:pt>
                <c:pt idx="14">
                  <c:v>2474</c:v>
                </c:pt>
                <c:pt idx="15">
                  <c:v>488</c:v>
                </c:pt>
                <c:pt idx="16">
                  <c:v>2745</c:v>
                </c:pt>
                <c:pt idx="17">
                  <c:v>865</c:v>
                </c:pt>
                <c:pt idx="18">
                  <c:v>1034</c:v>
                </c:pt>
                <c:pt idx="19">
                  <c:v>20</c:v>
                </c:pt>
                <c:pt idx="20">
                  <c:v>3</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766</c:v>
                </c:pt>
                <c:pt idx="1">
                  <c:v>18</c:v>
                </c:pt>
                <c:pt idx="2">
                  <c:v>6813</c:v>
                </c:pt>
                <c:pt idx="3">
                  <c:v>280</c:v>
                </c:pt>
                <c:pt idx="4">
                  <c:v>257</c:v>
                </c:pt>
                <c:pt idx="5">
                  <c:v>1174</c:v>
                </c:pt>
                <c:pt idx="6">
                  <c:v>11834</c:v>
                </c:pt>
                <c:pt idx="7">
                  <c:v>1407</c:v>
                </c:pt>
                <c:pt idx="8">
                  <c:v>6217</c:v>
                </c:pt>
                <c:pt idx="9">
                  <c:v>2822</c:v>
                </c:pt>
                <c:pt idx="10">
                  <c:v>1846</c:v>
                </c:pt>
                <c:pt idx="11">
                  <c:v>382</c:v>
                </c:pt>
                <c:pt idx="12">
                  <c:v>5546</c:v>
                </c:pt>
                <c:pt idx="13">
                  <c:v>1663</c:v>
                </c:pt>
                <c:pt idx="14">
                  <c:v>1978</c:v>
                </c:pt>
                <c:pt idx="15">
                  <c:v>1816</c:v>
                </c:pt>
                <c:pt idx="16">
                  <c:v>8372</c:v>
                </c:pt>
                <c:pt idx="17">
                  <c:v>1296</c:v>
                </c:pt>
                <c:pt idx="18">
                  <c:v>3731</c:v>
                </c:pt>
                <c:pt idx="19">
                  <c:v>115</c:v>
                </c:pt>
                <c:pt idx="20">
                  <c:v>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5657</c:v>
                </c:pt>
                <c:pt idx="1">
                  <c:v>2366</c:v>
                </c:pt>
                <c:pt idx="2">
                  <c:v>1652</c:v>
                </c:pt>
                <c:pt idx="3">
                  <c:v>1351</c:v>
                </c:pt>
                <c:pt idx="4">
                  <c:v>4147</c:v>
                </c:pt>
                <c:pt idx="5">
                  <c:v>1794</c:v>
                </c:pt>
                <c:pt idx="6">
                  <c:v>1383</c:v>
                </c:pt>
                <c:pt idx="7">
                  <c:v>4142</c:v>
                </c:pt>
                <c:pt idx="8">
                  <c:v>502</c:v>
                </c:pt>
                <c:pt idx="9">
                  <c:v>931</c:v>
                </c:pt>
                <c:pt idx="10">
                  <c:v>837</c:v>
                </c:pt>
                <c:pt idx="11">
                  <c:v>2139</c:v>
                </c:pt>
                <c:pt idx="12">
                  <c:v>2091</c:v>
                </c:pt>
                <c:pt idx="13">
                  <c:v>4568</c:v>
                </c:pt>
                <c:pt idx="14">
                  <c:v>1193</c:v>
                </c:pt>
                <c:pt idx="15">
                  <c:v>1695</c:v>
                </c:pt>
                <c:pt idx="16">
                  <c:v>5651</c:v>
                </c:pt>
                <c:pt idx="17">
                  <c:v>3234</c:v>
                </c:pt>
                <c:pt idx="18">
                  <c:v>1448</c:v>
                </c:pt>
                <c:pt idx="19">
                  <c:v>2588</c:v>
                </c:pt>
                <c:pt idx="20">
                  <c:v>23204</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3279</c:v>
                </c:pt>
                <c:pt idx="1">
                  <c:v>1625</c:v>
                </c:pt>
                <c:pt idx="2">
                  <c:v>1460</c:v>
                </c:pt>
                <c:pt idx="3">
                  <c:v>1072</c:v>
                </c:pt>
                <c:pt idx="4">
                  <c:v>2895</c:v>
                </c:pt>
                <c:pt idx="5">
                  <c:v>1339</c:v>
                </c:pt>
                <c:pt idx="6">
                  <c:v>953</c:v>
                </c:pt>
                <c:pt idx="7">
                  <c:v>3802</c:v>
                </c:pt>
                <c:pt idx="8">
                  <c:v>392</c:v>
                </c:pt>
                <c:pt idx="9">
                  <c:v>661</c:v>
                </c:pt>
                <c:pt idx="10">
                  <c:v>542</c:v>
                </c:pt>
                <c:pt idx="11">
                  <c:v>1342</c:v>
                </c:pt>
                <c:pt idx="12">
                  <c:v>1948</c:v>
                </c:pt>
                <c:pt idx="13">
                  <c:v>3130</c:v>
                </c:pt>
                <c:pt idx="14">
                  <c:v>953</c:v>
                </c:pt>
                <c:pt idx="15">
                  <c:v>1219</c:v>
                </c:pt>
                <c:pt idx="16">
                  <c:v>5336</c:v>
                </c:pt>
                <c:pt idx="17">
                  <c:v>2521</c:v>
                </c:pt>
                <c:pt idx="18">
                  <c:v>1113</c:v>
                </c:pt>
                <c:pt idx="19">
                  <c:v>1759</c:v>
                </c:pt>
                <c:pt idx="20">
                  <c:v>21023</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I15" sqref="I15"/>
    </sheetView>
  </sheetViews>
  <sheetFormatPr defaultRowHeight="12.75" x14ac:dyDescent="0.2"/>
  <cols>
    <col min="1" max="1" width="5.85546875" style="3" customWidth="1"/>
    <col min="2" max="2" width="40.5703125" style="3" customWidth="1"/>
    <col min="3" max="5" width="12.7109375" style="3" customWidth="1"/>
    <col min="6" max="7" width="10.140625" style="3" customWidth="1"/>
    <col min="8" max="8" width="10.140625" style="68" customWidth="1"/>
    <col min="9" max="9" width="34.140625" style="68" bestFit="1" customWidth="1"/>
    <col min="10" max="11" width="10.7109375" style="3" customWidth="1"/>
    <col min="12" max="12" width="12.140625" style="3" customWidth="1"/>
    <col min="13" max="16384" width="9.140625" style="3"/>
  </cols>
  <sheetData>
    <row r="2" spans="1:11" ht="13.5" customHeight="1" x14ac:dyDescent="0.25">
      <c r="A2" s="152" t="s">
        <v>0</v>
      </c>
      <c r="B2" s="152"/>
      <c r="C2" s="152"/>
      <c r="D2" s="152"/>
      <c r="E2" s="152"/>
      <c r="F2" s="23"/>
      <c r="G2" s="23"/>
      <c r="H2" s="82"/>
      <c r="I2" s="83"/>
    </row>
    <row r="3" spans="1:11" ht="13.5" customHeight="1" x14ac:dyDescent="0.2"/>
    <row r="4" spans="1:11" x14ac:dyDescent="0.2">
      <c r="A4" s="5" t="s">
        <v>121</v>
      </c>
      <c r="B4" s="5"/>
      <c r="C4" s="5"/>
      <c r="D4" s="5"/>
      <c r="E4" s="5"/>
      <c r="H4" s="84"/>
    </row>
    <row r="5" spans="1:11" ht="25.5" customHeight="1" x14ac:dyDescent="0.2">
      <c r="A5" s="153" t="s">
        <v>2</v>
      </c>
      <c r="B5" s="155" t="s">
        <v>3</v>
      </c>
      <c r="C5" s="157" t="s">
        <v>134</v>
      </c>
      <c r="D5" s="158"/>
      <c r="E5" s="159"/>
    </row>
    <row r="6" spans="1:11" ht="15.75" customHeight="1" x14ac:dyDescent="0.2">
      <c r="A6" s="154"/>
      <c r="B6" s="156"/>
      <c r="C6" s="85" t="s">
        <v>4</v>
      </c>
      <c r="D6" s="86" t="s">
        <v>5</v>
      </c>
      <c r="E6" s="87" t="s">
        <v>6</v>
      </c>
    </row>
    <row r="7" spans="1:11" s="15" customFormat="1" ht="9" customHeight="1" x14ac:dyDescent="0.15">
      <c r="A7" s="11">
        <v>0</v>
      </c>
      <c r="B7" s="14">
        <v>1</v>
      </c>
      <c r="C7" s="13">
        <v>2</v>
      </c>
      <c r="D7" s="14">
        <v>3</v>
      </c>
      <c r="E7" s="62">
        <v>4</v>
      </c>
      <c r="H7" s="88"/>
      <c r="I7" s="88"/>
    </row>
    <row r="8" spans="1:11" ht="15" customHeight="1" x14ac:dyDescent="0.2">
      <c r="A8" s="63" t="s">
        <v>7</v>
      </c>
      <c r="B8" s="64" t="s">
        <v>8</v>
      </c>
      <c r="C8" s="89">
        <v>693282</v>
      </c>
      <c r="D8" s="90">
        <v>641092</v>
      </c>
      <c r="E8" s="91">
        <v>1334374</v>
      </c>
      <c r="G8" s="39"/>
      <c r="I8" s="92"/>
      <c r="K8" s="55"/>
    </row>
    <row r="9" spans="1:11" ht="15" customHeight="1" x14ac:dyDescent="0.2">
      <c r="A9" s="63" t="s">
        <v>9</v>
      </c>
      <c r="B9" s="64" t="s">
        <v>10</v>
      </c>
      <c r="C9" s="93">
        <v>51585</v>
      </c>
      <c r="D9" s="94">
        <v>51106</v>
      </c>
      <c r="E9" s="19">
        <v>102691</v>
      </c>
      <c r="G9" s="39"/>
      <c r="I9" s="92"/>
      <c r="K9" s="55"/>
    </row>
    <row r="10" spans="1:11" ht="15" customHeight="1" x14ac:dyDescent="0.2">
      <c r="A10" s="63" t="s">
        <v>11</v>
      </c>
      <c r="B10" s="64" t="s">
        <v>12</v>
      </c>
      <c r="C10" s="93">
        <v>43142</v>
      </c>
      <c r="D10" s="94">
        <v>21856</v>
      </c>
      <c r="E10" s="19">
        <v>64998</v>
      </c>
      <c r="G10" s="39"/>
      <c r="I10" s="92"/>
      <c r="K10" s="55"/>
    </row>
    <row r="11" spans="1:11" ht="15" customHeight="1" x14ac:dyDescent="0.2">
      <c r="A11" s="63" t="s">
        <v>13</v>
      </c>
      <c r="B11" s="64" t="s">
        <v>14</v>
      </c>
      <c r="C11" s="93">
        <v>12994</v>
      </c>
      <c r="D11" s="94">
        <v>6219</v>
      </c>
      <c r="E11" s="19">
        <v>19213</v>
      </c>
      <c r="G11" s="39"/>
      <c r="I11" s="92"/>
      <c r="K11" s="55"/>
    </row>
    <row r="12" spans="1:11" ht="15" customHeight="1" x14ac:dyDescent="0.2">
      <c r="A12" s="63" t="s">
        <v>15</v>
      </c>
      <c r="B12" s="64" t="s">
        <v>16</v>
      </c>
      <c r="C12" s="93">
        <v>11693</v>
      </c>
      <c r="D12" s="94">
        <v>7120</v>
      </c>
      <c r="E12" s="19">
        <v>18813</v>
      </c>
      <c r="G12" s="39"/>
      <c r="I12" s="92"/>
      <c r="K12" s="55"/>
    </row>
    <row r="13" spans="1:11" ht="51" customHeight="1" x14ac:dyDescent="0.2">
      <c r="A13" s="48" t="s">
        <v>17</v>
      </c>
      <c r="B13" s="75" t="s">
        <v>18</v>
      </c>
      <c r="C13" s="130">
        <v>74</v>
      </c>
      <c r="D13" s="131">
        <v>7</v>
      </c>
      <c r="E13" s="132">
        <v>81</v>
      </c>
      <c r="G13" s="39"/>
      <c r="I13" s="95"/>
      <c r="K13" s="55"/>
    </row>
    <row r="14" spans="1:11" ht="15" customHeight="1" x14ac:dyDescent="0.2">
      <c r="A14" s="63" t="s">
        <v>19</v>
      </c>
      <c r="B14" s="64" t="s">
        <v>20</v>
      </c>
      <c r="C14" s="96">
        <v>2412</v>
      </c>
      <c r="D14" s="97">
        <v>2610</v>
      </c>
      <c r="E14" s="19">
        <v>5022</v>
      </c>
      <c r="G14" s="39"/>
      <c r="I14" s="92"/>
      <c r="K14" s="55"/>
    </row>
    <row r="15" spans="1:11" ht="15" customHeight="1" x14ac:dyDescent="0.2">
      <c r="A15" s="160" t="s">
        <v>21</v>
      </c>
      <c r="B15" s="161"/>
      <c r="C15" s="78">
        <v>815182</v>
      </c>
      <c r="D15" s="76">
        <v>730010</v>
      </c>
      <c r="E15" s="21">
        <v>1545192</v>
      </c>
      <c r="K15" s="98"/>
    </row>
    <row r="18" spans="2:6" x14ac:dyDescent="0.2">
      <c r="F18" s="99"/>
    </row>
    <row r="23" spans="2:6" x14ac:dyDescent="0.2">
      <c r="B23" s="150"/>
      <c r="C23" s="151"/>
      <c r="D23" s="151"/>
      <c r="E23" s="151"/>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topLeftCell="A19" zoomScaleNormal="100" workbookViewId="0">
      <selection activeCell="O9" sqref="O9"/>
    </sheetView>
  </sheetViews>
  <sheetFormatPr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52" t="s">
        <v>22</v>
      </c>
      <c r="B2" s="152"/>
      <c r="C2" s="152"/>
      <c r="D2" s="152"/>
      <c r="E2" s="152"/>
      <c r="F2" s="152"/>
      <c r="G2" s="152"/>
    </row>
    <row r="4" spans="1:17" ht="15" customHeight="1" x14ac:dyDescent="0.2">
      <c r="A4" s="5" t="s">
        <v>1</v>
      </c>
      <c r="B4" s="5"/>
      <c r="C4" s="5"/>
      <c r="D4" s="5"/>
      <c r="E4" s="162" t="s">
        <v>135</v>
      </c>
      <c r="F4" s="162"/>
      <c r="G4" s="162"/>
    </row>
    <row r="5" spans="1:17" ht="67.5" x14ac:dyDescent="0.2">
      <c r="A5" s="56" t="s">
        <v>2</v>
      </c>
      <c r="B5" s="57" t="s">
        <v>3</v>
      </c>
      <c r="C5" s="58" t="s">
        <v>24</v>
      </c>
      <c r="D5" s="59" t="s">
        <v>25</v>
      </c>
      <c r="E5" s="60" t="s">
        <v>26</v>
      </c>
      <c r="F5" s="59" t="s">
        <v>27</v>
      </c>
      <c r="G5" s="61" t="s">
        <v>6</v>
      </c>
    </row>
    <row r="6" spans="1:17" s="15" customFormat="1" ht="9" customHeight="1" x14ac:dyDescent="0.15">
      <c r="A6" s="11">
        <v>0</v>
      </c>
      <c r="B6" s="14">
        <v>1</v>
      </c>
      <c r="C6" s="11">
        <v>2</v>
      </c>
      <c r="D6" s="14">
        <v>3</v>
      </c>
      <c r="E6" s="13">
        <v>4</v>
      </c>
      <c r="F6" s="14">
        <v>5</v>
      </c>
      <c r="G6" s="62">
        <v>6</v>
      </c>
    </row>
    <row r="7" spans="1:17" ht="21.95" customHeight="1" x14ac:dyDescent="0.2">
      <c r="A7" s="63" t="s">
        <v>7</v>
      </c>
      <c r="B7" s="64" t="s">
        <v>8</v>
      </c>
      <c r="C7" s="65">
        <v>596512</v>
      </c>
      <c r="D7" s="66">
        <v>357437</v>
      </c>
      <c r="E7" s="65">
        <v>300411</v>
      </c>
      <c r="F7" s="66">
        <v>80014</v>
      </c>
      <c r="G7" s="67">
        <v>1334374</v>
      </c>
      <c r="J7" s="68"/>
      <c r="L7" s="69"/>
      <c r="M7" s="69"/>
      <c r="N7" s="69"/>
      <c r="O7" s="70"/>
      <c r="Q7" s="1" t="s">
        <v>28</v>
      </c>
    </row>
    <row r="8" spans="1:17" ht="21.95" customHeight="1" x14ac:dyDescent="0.2">
      <c r="A8" s="63" t="s">
        <v>9</v>
      </c>
      <c r="B8" s="64" t="s">
        <v>10</v>
      </c>
      <c r="C8" s="65">
        <v>58046</v>
      </c>
      <c r="D8" s="66">
        <v>23973</v>
      </c>
      <c r="E8" s="65">
        <v>16666</v>
      </c>
      <c r="F8" s="66">
        <v>4006</v>
      </c>
      <c r="G8" s="67">
        <v>102691</v>
      </c>
      <c r="J8" s="68"/>
      <c r="L8" s="69"/>
      <c r="M8" s="68"/>
      <c r="N8" s="68"/>
      <c r="Q8" s="2">
        <f>G7-'T 1.'!E8</f>
        <v>0</v>
      </c>
    </row>
    <row r="9" spans="1:17" ht="21.95" customHeight="1" x14ac:dyDescent="0.2">
      <c r="A9" s="63" t="s">
        <v>11</v>
      </c>
      <c r="B9" s="64" t="s">
        <v>12</v>
      </c>
      <c r="C9" s="65">
        <v>22523</v>
      </c>
      <c r="D9" s="66">
        <v>20194</v>
      </c>
      <c r="E9" s="65">
        <v>16432</v>
      </c>
      <c r="F9" s="66">
        <v>5849</v>
      </c>
      <c r="G9" s="67">
        <v>64998</v>
      </c>
      <c r="J9" s="68"/>
      <c r="L9" s="69"/>
      <c r="M9" s="68"/>
      <c r="N9" s="68"/>
      <c r="Q9" s="2">
        <f>G8-'T 1.'!E9</f>
        <v>0</v>
      </c>
    </row>
    <row r="10" spans="1:17" ht="21.95" customHeight="1" x14ac:dyDescent="0.2">
      <c r="A10" s="63" t="s">
        <v>13</v>
      </c>
      <c r="B10" s="64" t="s">
        <v>14</v>
      </c>
      <c r="C10" s="65">
        <v>5370</v>
      </c>
      <c r="D10" s="66">
        <v>4649</v>
      </c>
      <c r="E10" s="65">
        <v>6351</v>
      </c>
      <c r="F10" s="71">
        <v>2843</v>
      </c>
      <c r="G10" s="67">
        <v>19213</v>
      </c>
      <c r="J10" s="68"/>
      <c r="K10" s="72"/>
      <c r="L10" s="70"/>
      <c r="M10" s="73"/>
      <c r="N10" s="68"/>
      <c r="Q10" s="2">
        <f>G9-'T 1.'!E10</f>
        <v>0</v>
      </c>
    </row>
    <row r="11" spans="1:17" ht="21.95" customHeight="1" x14ac:dyDescent="0.2">
      <c r="A11" s="63" t="s">
        <v>15</v>
      </c>
      <c r="B11" s="64" t="s">
        <v>16</v>
      </c>
      <c r="C11" s="65">
        <v>5969</v>
      </c>
      <c r="D11" s="66">
        <v>4863</v>
      </c>
      <c r="E11" s="65">
        <v>4974</v>
      </c>
      <c r="F11" s="66">
        <v>3007</v>
      </c>
      <c r="G11" s="67">
        <v>18813</v>
      </c>
      <c r="J11" s="68"/>
      <c r="K11" s="72"/>
      <c r="L11" s="74"/>
      <c r="M11" s="73"/>
      <c r="N11" s="68"/>
      <c r="Q11" s="2">
        <f>G10-'T 1.'!E11</f>
        <v>0</v>
      </c>
    </row>
    <row r="12" spans="1:17" ht="51" customHeight="1" x14ac:dyDescent="0.2">
      <c r="A12" s="48" t="s">
        <v>17</v>
      </c>
      <c r="B12" s="75" t="s">
        <v>18</v>
      </c>
      <c r="C12" s="65">
        <v>17</v>
      </c>
      <c r="D12" s="66">
        <v>13</v>
      </c>
      <c r="E12" s="65">
        <v>21</v>
      </c>
      <c r="F12" s="66">
        <v>30</v>
      </c>
      <c r="G12" s="67">
        <v>81</v>
      </c>
      <c r="J12" s="68"/>
      <c r="K12" s="72"/>
      <c r="L12" s="74"/>
      <c r="M12" s="73"/>
      <c r="N12" s="68"/>
      <c r="Q12" s="2">
        <f>G11-'T 1.'!E12</f>
        <v>0</v>
      </c>
    </row>
    <row r="13" spans="1:17" ht="21.95" customHeight="1" x14ac:dyDescent="0.2">
      <c r="A13" s="63" t="s">
        <v>19</v>
      </c>
      <c r="B13" s="64" t="s">
        <v>20</v>
      </c>
      <c r="C13" s="65">
        <v>622</v>
      </c>
      <c r="D13" s="66">
        <v>1249</v>
      </c>
      <c r="E13" s="65">
        <v>2331</v>
      </c>
      <c r="F13" s="66">
        <v>820</v>
      </c>
      <c r="G13" s="67">
        <v>5022</v>
      </c>
      <c r="J13" s="68"/>
      <c r="K13" s="72"/>
      <c r="L13" s="74"/>
      <c r="M13" s="73"/>
      <c r="N13" s="68"/>
      <c r="Q13" s="2">
        <f>G12-'T 1.'!E13</f>
        <v>0</v>
      </c>
    </row>
    <row r="14" spans="1:17" ht="21.95" customHeight="1" x14ac:dyDescent="0.2">
      <c r="A14" s="160" t="s">
        <v>21</v>
      </c>
      <c r="B14" s="161"/>
      <c r="C14" s="76">
        <v>689059</v>
      </c>
      <c r="D14" s="77">
        <v>412378</v>
      </c>
      <c r="E14" s="78">
        <v>347186</v>
      </c>
      <c r="F14" s="77">
        <v>96569</v>
      </c>
      <c r="G14" s="79">
        <v>1545192</v>
      </c>
      <c r="J14" s="68"/>
      <c r="K14" s="80"/>
      <c r="L14" s="73"/>
      <c r="M14" s="73"/>
      <c r="N14" s="68"/>
      <c r="Q14" s="2">
        <f>G13-'T 1.'!E14</f>
        <v>0</v>
      </c>
    </row>
    <row r="16" spans="1:17" x14ac:dyDescent="0.2">
      <c r="J16" s="3" t="s">
        <v>28</v>
      </c>
      <c r="K16" s="81">
        <f>+G14-'T 1.'!E15</f>
        <v>0</v>
      </c>
    </row>
    <row r="17" spans="1:7" x14ac:dyDescent="0.2">
      <c r="A17" s="163"/>
      <c r="B17" s="163"/>
      <c r="C17" s="163"/>
      <c r="D17" s="163"/>
      <c r="E17" s="163"/>
      <c r="F17" s="163"/>
      <c r="G17" s="163"/>
    </row>
    <row r="18" spans="1:7" x14ac:dyDescent="0.2">
      <c r="A18" s="164"/>
      <c r="B18" s="164"/>
      <c r="C18" s="164"/>
      <c r="D18" s="164"/>
      <c r="E18" s="164"/>
      <c r="F18" s="164"/>
      <c r="G18" s="164"/>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topLeftCell="A22" zoomScaleNormal="100" workbookViewId="0">
      <selection activeCell="R18" sqref="R18"/>
    </sheetView>
  </sheetViews>
  <sheetFormatPr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384" width="9.140625" style="3"/>
  </cols>
  <sheetData>
    <row r="2" spans="1:10" ht="13.5" customHeight="1" x14ac:dyDescent="0.25">
      <c r="A2" s="152" t="s">
        <v>29</v>
      </c>
      <c r="B2" s="152"/>
      <c r="C2" s="152"/>
      <c r="D2" s="152"/>
      <c r="E2" s="152"/>
      <c r="F2" s="152"/>
      <c r="G2" s="23"/>
      <c r="H2" s="23"/>
      <c r="I2" s="23"/>
      <c r="J2" s="24"/>
    </row>
    <row r="3" spans="1:10" ht="13.5" customHeight="1" x14ac:dyDescent="0.2"/>
    <row r="4" spans="1:10" ht="15" customHeight="1" x14ac:dyDescent="0.2">
      <c r="A4" s="5" t="s">
        <v>23</v>
      </c>
      <c r="B4" s="6"/>
      <c r="C4" s="5"/>
      <c r="D4" s="162" t="str">
        <f>+'T 2.'!E4</f>
        <v>Stanje: 31. prosinca 2019.</v>
      </c>
      <c r="E4" s="162"/>
      <c r="F4" s="162"/>
      <c r="I4" s="25"/>
    </row>
    <row r="5" spans="1:10" s="4" customFormat="1" ht="24.75" customHeight="1" x14ac:dyDescent="0.25">
      <c r="A5" s="26" t="s">
        <v>2</v>
      </c>
      <c r="B5" s="27" t="s">
        <v>31</v>
      </c>
      <c r="C5" s="28" t="s">
        <v>32</v>
      </c>
      <c r="D5" s="29" t="s">
        <v>4</v>
      </c>
      <c r="E5" s="30" t="s">
        <v>5</v>
      </c>
      <c r="F5" s="30" t="s">
        <v>6</v>
      </c>
    </row>
    <row r="6" spans="1:10" s="15" customFormat="1" ht="9" customHeight="1" x14ac:dyDescent="0.15">
      <c r="A6" s="11">
        <v>0</v>
      </c>
      <c r="B6" s="12">
        <v>1</v>
      </c>
      <c r="C6" s="13">
        <v>2</v>
      </c>
      <c r="D6" s="14">
        <v>3</v>
      </c>
      <c r="E6" s="13">
        <v>4</v>
      </c>
      <c r="F6" s="14">
        <v>5</v>
      </c>
    </row>
    <row r="7" spans="1:10" s="36" customFormat="1" ht="15" customHeight="1" x14ac:dyDescent="0.2">
      <c r="A7" s="31" t="s">
        <v>7</v>
      </c>
      <c r="B7" s="32" t="s">
        <v>33</v>
      </c>
      <c r="C7" s="33" t="s">
        <v>34</v>
      </c>
      <c r="D7" s="133">
        <v>38173</v>
      </c>
      <c r="E7" s="134">
        <v>17634</v>
      </c>
      <c r="F7" s="135">
        <v>55807</v>
      </c>
      <c r="H7" s="37"/>
    </row>
    <row r="8" spans="1:10" ht="15" customHeight="1" x14ac:dyDescent="0.2">
      <c r="A8" s="38" t="s">
        <v>9</v>
      </c>
      <c r="B8" s="32" t="s">
        <v>35</v>
      </c>
      <c r="C8" s="33" t="s">
        <v>36</v>
      </c>
      <c r="D8" s="133">
        <v>3641</v>
      </c>
      <c r="E8" s="134">
        <v>475</v>
      </c>
      <c r="F8" s="135">
        <v>4116</v>
      </c>
      <c r="H8" s="39"/>
    </row>
    <row r="9" spans="1:10" ht="15" customHeight="1" x14ac:dyDescent="0.2">
      <c r="A9" s="40" t="s">
        <v>11</v>
      </c>
      <c r="B9" s="32" t="s">
        <v>37</v>
      </c>
      <c r="C9" s="33" t="s">
        <v>38</v>
      </c>
      <c r="D9" s="133">
        <v>154917</v>
      </c>
      <c r="E9" s="134">
        <v>89471</v>
      </c>
      <c r="F9" s="135">
        <v>244388</v>
      </c>
      <c r="H9" s="39"/>
    </row>
    <row r="10" spans="1:10" ht="15" customHeight="1" x14ac:dyDescent="0.2">
      <c r="A10" s="40" t="s">
        <v>13</v>
      </c>
      <c r="B10" s="32" t="s">
        <v>39</v>
      </c>
      <c r="C10" s="33" t="s">
        <v>40</v>
      </c>
      <c r="D10" s="133">
        <v>11234</v>
      </c>
      <c r="E10" s="134">
        <v>3339</v>
      </c>
      <c r="F10" s="135">
        <v>14573</v>
      </c>
      <c r="H10" s="39"/>
    </row>
    <row r="11" spans="1:10" ht="27" customHeight="1" x14ac:dyDescent="0.2">
      <c r="A11" s="41" t="s">
        <v>15</v>
      </c>
      <c r="B11" s="42" t="s">
        <v>41</v>
      </c>
      <c r="C11" s="43" t="s">
        <v>42</v>
      </c>
      <c r="D11" s="133">
        <v>17994</v>
      </c>
      <c r="E11" s="134">
        <v>5130</v>
      </c>
      <c r="F11" s="135">
        <v>23124</v>
      </c>
      <c r="H11" s="39"/>
    </row>
    <row r="12" spans="1:10" ht="15" customHeight="1" x14ac:dyDescent="0.2">
      <c r="A12" s="40" t="s">
        <v>17</v>
      </c>
      <c r="B12" s="32" t="s">
        <v>43</v>
      </c>
      <c r="C12" s="44" t="s">
        <v>44</v>
      </c>
      <c r="D12" s="133">
        <v>103537</v>
      </c>
      <c r="E12" s="134">
        <v>13017</v>
      </c>
      <c r="F12" s="135">
        <v>116554</v>
      </c>
      <c r="H12" s="39"/>
    </row>
    <row r="13" spans="1:10" ht="27" customHeight="1" x14ac:dyDescent="0.2">
      <c r="A13" s="41" t="s">
        <v>19</v>
      </c>
      <c r="B13" s="42" t="s">
        <v>45</v>
      </c>
      <c r="C13" s="43" t="s">
        <v>46</v>
      </c>
      <c r="D13" s="133">
        <v>113285</v>
      </c>
      <c r="E13" s="134">
        <v>127411</v>
      </c>
      <c r="F13" s="135">
        <v>240696</v>
      </c>
      <c r="H13" s="39"/>
    </row>
    <row r="14" spans="1:10" ht="15" customHeight="1" x14ac:dyDescent="0.2">
      <c r="A14" s="16" t="s">
        <v>47</v>
      </c>
      <c r="B14" s="32" t="s">
        <v>48</v>
      </c>
      <c r="C14" s="45" t="s">
        <v>49</v>
      </c>
      <c r="D14" s="66">
        <v>63730</v>
      </c>
      <c r="E14" s="65">
        <v>17629</v>
      </c>
      <c r="F14" s="135">
        <v>81359</v>
      </c>
    </row>
    <row r="15" spans="1:10" ht="15" customHeight="1" x14ac:dyDescent="0.2">
      <c r="A15" s="16" t="s">
        <v>50</v>
      </c>
      <c r="B15" s="32" t="s">
        <v>51</v>
      </c>
      <c r="C15" s="45" t="s">
        <v>52</v>
      </c>
      <c r="D15" s="66">
        <v>43579</v>
      </c>
      <c r="E15" s="65">
        <v>50048</v>
      </c>
      <c r="F15" s="135">
        <v>93627</v>
      </c>
    </row>
    <row r="16" spans="1:10" ht="15" customHeight="1" x14ac:dyDescent="0.2">
      <c r="A16" s="16" t="s">
        <v>53</v>
      </c>
      <c r="B16" s="32" t="s">
        <v>54</v>
      </c>
      <c r="C16" s="45" t="s">
        <v>55</v>
      </c>
      <c r="D16" s="66">
        <v>30601</v>
      </c>
      <c r="E16" s="65">
        <v>17010</v>
      </c>
      <c r="F16" s="135">
        <v>47611</v>
      </c>
    </row>
    <row r="17" spans="1:12" ht="15" customHeight="1" x14ac:dyDescent="0.2">
      <c r="A17" s="16" t="s">
        <v>56</v>
      </c>
      <c r="B17" s="32" t="s">
        <v>57</v>
      </c>
      <c r="C17" s="45" t="s">
        <v>58</v>
      </c>
      <c r="D17" s="66">
        <v>14536</v>
      </c>
      <c r="E17" s="65">
        <v>29284</v>
      </c>
      <c r="F17" s="135">
        <v>43820</v>
      </c>
      <c r="L17" s="1" t="s">
        <v>28</v>
      </c>
    </row>
    <row r="18" spans="1:12" ht="15" customHeight="1" x14ac:dyDescent="0.2">
      <c r="A18" s="16" t="s">
        <v>59</v>
      </c>
      <c r="B18" s="32" t="s">
        <v>60</v>
      </c>
      <c r="C18" s="45" t="s">
        <v>61</v>
      </c>
      <c r="D18" s="66">
        <v>8401</v>
      </c>
      <c r="E18" s="65">
        <v>5319</v>
      </c>
      <c r="F18" s="135">
        <v>13720</v>
      </c>
      <c r="L18" s="2">
        <f>D29-'T 1.'!C15</f>
        <v>0</v>
      </c>
    </row>
    <row r="19" spans="1:12" ht="15" customHeight="1" x14ac:dyDescent="0.2">
      <c r="A19" s="16" t="s">
        <v>62</v>
      </c>
      <c r="B19" s="32" t="s">
        <v>63</v>
      </c>
      <c r="C19" s="45" t="s">
        <v>64</v>
      </c>
      <c r="D19" s="66">
        <v>45954</v>
      </c>
      <c r="E19" s="65">
        <v>47185</v>
      </c>
      <c r="F19" s="135">
        <v>93139</v>
      </c>
      <c r="L19" s="2">
        <f>E29-'T 1.'!D15</f>
        <v>0</v>
      </c>
    </row>
    <row r="20" spans="1:12" ht="15" customHeight="1" x14ac:dyDescent="0.2">
      <c r="A20" s="16" t="s">
        <v>65</v>
      </c>
      <c r="B20" s="32" t="s">
        <v>66</v>
      </c>
      <c r="C20" s="45" t="s">
        <v>67</v>
      </c>
      <c r="D20" s="66">
        <v>27595</v>
      </c>
      <c r="E20" s="65">
        <v>21723</v>
      </c>
      <c r="F20" s="135">
        <v>49318</v>
      </c>
    </row>
    <row r="21" spans="1:12" ht="15" customHeight="1" x14ac:dyDescent="0.2">
      <c r="A21" s="16" t="s">
        <v>68</v>
      </c>
      <c r="B21" s="32" t="s">
        <v>69</v>
      </c>
      <c r="C21" s="45" t="s">
        <v>70</v>
      </c>
      <c r="D21" s="66">
        <v>62508</v>
      </c>
      <c r="E21" s="65">
        <v>60394</v>
      </c>
      <c r="F21" s="135">
        <v>122902</v>
      </c>
    </row>
    <row r="22" spans="1:12" ht="15" customHeight="1" x14ac:dyDescent="0.2">
      <c r="A22" s="16" t="s">
        <v>71</v>
      </c>
      <c r="B22" s="32" t="s">
        <v>72</v>
      </c>
      <c r="C22" s="45" t="s">
        <v>73</v>
      </c>
      <c r="D22" s="66">
        <v>24661</v>
      </c>
      <c r="E22" s="65">
        <v>90822</v>
      </c>
      <c r="F22" s="135">
        <v>115483</v>
      </c>
    </row>
    <row r="23" spans="1:12" ht="15" customHeight="1" x14ac:dyDescent="0.2">
      <c r="A23" s="16" t="s">
        <v>74</v>
      </c>
      <c r="B23" s="32" t="s">
        <v>75</v>
      </c>
      <c r="C23" s="45" t="s">
        <v>76</v>
      </c>
      <c r="D23" s="66">
        <v>23098</v>
      </c>
      <c r="E23" s="65">
        <v>87244</v>
      </c>
      <c r="F23" s="135">
        <v>110342</v>
      </c>
    </row>
    <row r="24" spans="1:12" ht="15" customHeight="1" x14ac:dyDescent="0.2">
      <c r="A24" s="16" t="s">
        <v>77</v>
      </c>
      <c r="B24" s="32" t="s">
        <v>78</v>
      </c>
      <c r="C24" s="45" t="s">
        <v>79</v>
      </c>
      <c r="D24" s="66">
        <v>13905</v>
      </c>
      <c r="E24" s="65">
        <v>16227</v>
      </c>
      <c r="F24" s="135">
        <v>30132</v>
      </c>
    </row>
    <row r="25" spans="1:12" ht="15" customHeight="1" x14ac:dyDescent="0.2">
      <c r="A25" s="16" t="s">
        <v>80</v>
      </c>
      <c r="B25" s="32" t="s">
        <v>81</v>
      </c>
      <c r="C25" s="45" t="s">
        <v>82</v>
      </c>
      <c r="D25" s="66">
        <v>12661</v>
      </c>
      <c r="E25" s="65">
        <v>28184</v>
      </c>
      <c r="F25" s="135">
        <v>40845</v>
      </c>
    </row>
    <row r="26" spans="1:12" ht="39" customHeight="1" x14ac:dyDescent="0.2">
      <c r="A26" s="48" t="s">
        <v>83</v>
      </c>
      <c r="B26" s="42" t="s">
        <v>84</v>
      </c>
      <c r="C26" s="43" t="s">
        <v>85</v>
      </c>
      <c r="D26" s="66">
        <v>368</v>
      </c>
      <c r="E26" s="65">
        <v>1638</v>
      </c>
      <c r="F26" s="135">
        <v>2006</v>
      </c>
    </row>
    <row r="27" spans="1:12" ht="15" customHeight="1" x14ac:dyDescent="0.2">
      <c r="A27" s="16" t="s">
        <v>86</v>
      </c>
      <c r="B27" s="32" t="s">
        <v>87</v>
      </c>
      <c r="C27" s="45" t="s">
        <v>88</v>
      </c>
      <c r="D27" s="66">
        <v>147</v>
      </c>
      <c r="E27" s="65">
        <v>199</v>
      </c>
      <c r="F27" s="135">
        <v>346</v>
      </c>
    </row>
    <row r="28" spans="1:12" ht="15" customHeight="1" x14ac:dyDescent="0.2">
      <c r="A28" s="49" t="s">
        <v>89</v>
      </c>
      <c r="B28" s="50"/>
      <c r="C28" s="51" t="s">
        <v>90</v>
      </c>
      <c r="D28" s="136">
        <v>657</v>
      </c>
      <c r="E28" s="137">
        <v>627</v>
      </c>
      <c r="F28" s="138">
        <v>1284</v>
      </c>
    </row>
    <row r="29" spans="1:12" ht="15" customHeight="1" x14ac:dyDescent="0.2">
      <c r="A29" s="165" t="s">
        <v>21</v>
      </c>
      <c r="B29" s="166"/>
      <c r="C29" s="166"/>
      <c r="D29" s="139">
        <v>815182</v>
      </c>
      <c r="E29" s="140">
        <v>730010</v>
      </c>
      <c r="F29" s="139">
        <v>1545192</v>
      </c>
      <c r="I29" s="3" t="s">
        <v>28</v>
      </c>
      <c r="J29" s="54">
        <f>+F29-'T 2.'!G14</f>
        <v>0</v>
      </c>
    </row>
    <row r="31" spans="1:12" x14ac:dyDescent="0.2">
      <c r="I31" s="55"/>
    </row>
    <row r="32" spans="1:12" x14ac:dyDescent="0.2">
      <c r="A32" s="167"/>
      <c r="B32" s="167"/>
      <c r="C32" s="167"/>
      <c r="D32" s="167"/>
      <c r="E32" s="167"/>
      <c r="F32" s="167"/>
      <c r="I32" s="55"/>
    </row>
  </sheetData>
  <mergeCells count="4">
    <mergeCell ref="A2:F2"/>
    <mergeCell ref="D4:F4"/>
    <mergeCell ref="A29:C29"/>
    <mergeCell ref="A32:F32"/>
  </mergeCells>
  <conditionalFormatting sqref="F7:F28">
    <cfRule type="dataBar" priority="1">
      <dataBar>
        <cfvo type="min"/>
        <cfvo type="max"/>
        <color rgb="FF638EC6"/>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8EC6"/>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V13" sqref="V13"/>
    </sheetView>
  </sheetViews>
  <sheetFormatPr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52" t="s">
        <v>91</v>
      </c>
      <c r="B1" s="152"/>
      <c r="C1" s="152"/>
      <c r="D1" s="152"/>
      <c r="E1" s="152"/>
      <c r="F1" s="152"/>
      <c r="G1" s="152"/>
      <c r="H1" s="152"/>
      <c r="I1" s="152"/>
      <c r="J1" s="152"/>
    </row>
    <row r="2" spans="1:18" ht="13.5" customHeight="1" x14ac:dyDescent="0.2"/>
    <row r="3" spans="1:18" ht="15" customHeight="1" x14ac:dyDescent="0.2">
      <c r="A3" s="5" t="s">
        <v>30</v>
      </c>
      <c r="B3" s="6"/>
      <c r="C3" s="5"/>
      <c r="D3" s="5"/>
      <c r="E3" s="5"/>
      <c r="F3" s="5"/>
      <c r="G3" s="5"/>
      <c r="H3" s="162" t="str">
        <f>+'T 2.'!E4</f>
        <v>Stanje: 31. prosinca 2019.</v>
      </c>
      <c r="I3" s="162"/>
      <c r="J3" s="162"/>
    </row>
    <row r="4" spans="1:18" x14ac:dyDescent="0.2">
      <c r="A4" s="169" t="s">
        <v>92</v>
      </c>
      <c r="B4" s="171" t="s">
        <v>93</v>
      </c>
      <c r="C4" s="173" t="s">
        <v>94</v>
      </c>
      <c r="D4" s="174"/>
      <c r="E4" s="174"/>
      <c r="F4" s="174"/>
      <c r="G4" s="174"/>
      <c r="H4" s="174"/>
      <c r="I4" s="174"/>
      <c r="J4" s="175"/>
    </row>
    <row r="5" spans="1:18" s="4" customFormat="1" ht="121.5" customHeight="1" x14ac:dyDescent="0.25">
      <c r="A5" s="170"/>
      <c r="B5" s="172"/>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41">
        <v>69998</v>
      </c>
      <c r="D7" s="142">
        <v>7147</v>
      </c>
      <c r="E7" s="141">
        <v>4398</v>
      </c>
      <c r="F7" s="142">
        <v>1299</v>
      </c>
      <c r="G7" s="141">
        <v>613</v>
      </c>
      <c r="H7" s="143">
        <v>1</v>
      </c>
      <c r="I7" s="141">
        <v>287</v>
      </c>
      <c r="J7" s="144">
        <v>83743</v>
      </c>
      <c r="R7" s="3" t="s">
        <v>28</v>
      </c>
    </row>
    <row r="8" spans="1:18" ht="15" customHeight="1" x14ac:dyDescent="0.2">
      <c r="A8" s="16" t="s">
        <v>9</v>
      </c>
      <c r="B8" s="17" t="s">
        <v>101</v>
      </c>
      <c r="C8" s="141">
        <v>31025</v>
      </c>
      <c r="D8" s="142">
        <v>4335</v>
      </c>
      <c r="E8" s="141">
        <v>2171</v>
      </c>
      <c r="F8" s="142">
        <v>279</v>
      </c>
      <c r="G8" s="141">
        <v>228</v>
      </c>
      <c r="H8" s="142">
        <v>0</v>
      </c>
      <c r="I8" s="141">
        <v>95</v>
      </c>
      <c r="J8" s="144">
        <v>38133</v>
      </c>
      <c r="R8" s="3">
        <f>C28-'T 1.'!E8</f>
        <v>0</v>
      </c>
    </row>
    <row r="9" spans="1:18" ht="15" customHeight="1" x14ac:dyDescent="0.2">
      <c r="A9" s="16" t="s">
        <v>11</v>
      </c>
      <c r="B9" s="17" t="s">
        <v>102</v>
      </c>
      <c r="C9" s="141">
        <v>34265</v>
      </c>
      <c r="D9" s="142">
        <v>3450</v>
      </c>
      <c r="E9" s="141">
        <v>1739</v>
      </c>
      <c r="F9" s="142">
        <v>838</v>
      </c>
      <c r="G9" s="141">
        <v>307</v>
      </c>
      <c r="H9" s="142">
        <v>1</v>
      </c>
      <c r="I9" s="141">
        <v>129</v>
      </c>
      <c r="J9" s="144">
        <v>40729</v>
      </c>
      <c r="R9" s="3">
        <f>D28-'T 1.'!E9</f>
        <v>0</v>
      </c>
    </row>
    <row r="10" spans="1:18" ht="15" customHeight="1" x14ac:dyDescent="0.2">
      <c r="A10" s="16" t="s">
        <v>13</v>
      </c>
      <c r="B10" s="17" t="s">
        <v>103</v>
      </c>
      <c r="C10" s="141">
        <v>29790</v>
      </c>
      <c r="D10" s="142">
        <v>3497</v>
      </c>
      <c r="E10" s="141">
        <v>1544</v>
      </c>
      <c r="F10" s="142">
        <v>420</v>
      </c>
      <c r="G10" s="141">
        <v>285</v>
      </c>
      <c r="H10" s="142">
        <v>0</v>
      </c>
      <c r="I10" s="141">
        <v>99</v>
      </c>
      <c r="J10" s="144">
        <v>35635</v>
      </c>
      <c r="R10" s="3">
        <f>E28-'T 1.'!E10</f>
        <v>0</v>
      </c>
    </row>
    <row r="11" spans="1:18" ht="15" customHeight="1" x14ac:dyDescent="0.2">
      <c r="A11" s="16" t="s">
        <v>15</v>
      </c>
      <c r="B11" s="17" t="s">
        <v>104</v>
      </c>
      <c r="C11" s="141">
        <v>56966</v>
      </c>
      <c r="D11" s="142">
        <v>5458</v>
      </c>
      <c r="E11" s="141">
        <v>2269</v>
      </c>
      <c r="F11" s="142">
        <v>792</v>
      </c>
      <c r="G11" s="141">
        <v>406</v>
      </c>
      <c r="H11" s="142">
        <v>1</v>
      </c>
      <c r="I11" s="141">
        <v>154</v>
      </c>
      <c r="J11" s="144">
        <v>66046</v>
      </c>
      <c r="R11" s="3">
        <f>F28-'T 1.'!E11</f>
        <v>0</v>
      </c>
    </row>
    <row r="12" spans="1:18" ht="15" customHeight="1" x14ac:dyDescent="0.2">
      <c r="A12" s="16" t="s">
        <v>17</v>
      </c>
      <c r="B12" s="17" t="s">
        <v>105</v>
      </c>
      <c r="C12" s="141">
        <v>28070</v>
      </c>
      <c r="D12" s="142">
        <v>2160</v>
      </c>
      <c r="E12" s="141">
        <v>1176</v>
      </c>
      <c r="F12" s="142">
        <v>2311</v>
      </c>
      <c r="G12" s="141">
        <v>277</v>
      </c>
      <c r="H12" s="142">
        <v>1</v>
      </c>
      <c r="I12" s="141">
        <v>118</v>
      </c>
      <c r="J12" s="144">
        <v>34113</v>
      </c>
      <c r="R12" s="3">
        <f>G28-'T 1.'!E12</f>
        <v>0</v>
      </c>
    </row>
    <row r="13" spans="1:18" ht="15" customHeight="1" x14ac:dyDescent="0.2">
      <c r="A13" s="16" t="s">
        <v>19</v>
      </c>
      <c r="B13" s="17" t="s">
        <v>106</v>
      </c>
      <c r="C13" s="141">
        <v>25692</v>
      </c>
      <c r="D13" s="142">
        <v>2532</v>
      </c>
      <c r="E13" s="141">
        <v>988</v>
      </c>
      <c r="F13" s="142">
        <v>1899</v>
      </c>
      <c r="G13" s="141">
        <v>293</v>
      </c>
      <c r="H13" s="142">
        <v>2</v>
      </c>
      <c r="I13" s="141">
        <v>98</v>
      </c>
      <c r="J13" s="144">
        <v>31504</v>
      </c>
      <c r="R13" s="3">
        <f>H28-'T 1.'!E13</f>
        <v>0</v>
      </c>
    </row>
    <row r="14" spans="1:18" ht="15" customHeight="1" x14ac:dyDescent="0.2">
      <c r="A14" s="16" t="s">
        <v>47</v>
      </c>
      <c r="B14" s="17" t="s">
        <v>107</v>
      </c>
      <c r="C14" s="141">
        <v>96903</v>
      </c>
      <c r="D14" s="142">
        <v>7152</v>
      </c>
      <c r="E14" s="141">
        <v>6166</v>
      </c>
      <c r="F14" s="142">
        <v>272</v>
      </c>
      <c r="G14" s="141">
        <v>2536</v>
      </c>
      <c r="H14" s="142">
        <v>29</v>
      </c>
      <c r="I14" s="141">
        <v>572</v>
      </c>
      <c r="J14" s="144">
        <v>113630</v>
      </c>
      <c r="R14" s="3">
        <f>I28-'T 1.'!E14</f>
        <v>0</v>
      </c>
    </row>
    <row r="15" spans="1:18" ht="15" customHeight="1" x14ac:dyDescent="0.2">
      <c r="A15" s="16" t="s">
        <v>50</v>
      </c>
      <c r="B15" s="17" t="s">
        <v>108</v>
      </c>
      <c r="C15" s="141">
        <v>12413</v>
      </c>
      <c r="D15" s="142">
        <v>1537</v>
      </c>
      <c r="E15" s="141">
        <v>746</v>
      </c>
      <c r="F15" s="142">
        <v>421</v>
      </c>
      <c r="G15" s="141">
        <v>92</v>
      </c>
      <c r="H15" s="142">
        <v>0</v>
      </c>
      <c r="I15" s="141">
        <v>74</v>
      </c>
      <c r="J15" s="144">
        <v>15283</v>
      </c>
      <c r="R15" s="3">
        <f>J28-'T 1.'!E15</f>
        <v>0</v>
      </c>
    </row>
    <row r="16" spans="1:18" ht="15" customHeight="1" x14ac:dyDescent="0.2">
      <c r="A16" s="16" t="s">
        <v>53</v>
      </c>
      <c r="B16" s="17" t="s">
        <v>109</v>
      </c>
      <c r="C16" s="141">
        <v>15897</v>
      </c>
      <c r="D16" s="142">
        <v>2483</v>
      </c>
      <c r="E16" s="141">
        <v>891</v>
      </c>
      <c r="F16" s="142">
        <v>1604</v>
      </c>
      <c r="G16" s="141">
        <v>159</v>
      </c>
      <c r="H16" s="142">
        <v>0</v>
      </c>
      <c r="I16" s="141">
        <v>61</v>
      </c>
      <c r="J16" s="144">
        <v>21095</v>
      </c>
    </row>
    <row r="17" spans="1:15" ht="15" customHeight="1" x14ac:dyDescent="0.2">
      <c r="A17" s="16" t="s">
        <v>56</v>
      </c>
      <c r="B17" s="17" t="s">
        <v>110</v>
      </c>
      <c r="C17" s="141">
        <v>15953</v>
      </c>
      <c r="D17" s="142">
        <v>1763</v>
      </c>
      <c r="E17" s="141">
        <v>866</v>
      </c>
      <c r="F17" s="142">
        <v>520</v>
      </c>
      <c r="G17" s="141">
        <v>232</v>
      </c>
      <c r="H17" s="142">
        <v>1</v>
      </c>
      <c r="I17" s="141">
        <v>70</v>
      </c>
      <c r="J17" s="144">
        <v>19405</v>
      </c>
    </row>
    <row r="18" spans="1:15" ht="15" customHeight="1" x14ac:dyDescent="0.2">
      <c r="A18" s="16" t="s">
        <v>59</v>
      </c>
      <c r="B18" s="17" t="s">
        <v>111</v>
      </c>
      <c r="C18" s="141">
        <v>32446</v>
      </c>
      <c r="D18" s="142">
        <v>3845</v>
      </c>
      <c r="E18" s="141">
        <v>1723</v>
      </c>
      <c r="F18" s="142">
        <v>810</v>
      </c>
      <c r="G18" s="141">
        <v>283</v>
      </c>
      <c r="H18" s="142">
        <v>1</v>
      </c>
      <c r="I18" s="141">
        <v>92</v>
      </c>
      <c r="J18" s="144">
        <v>39200</v>
      </c>
    </row>
    <row r="19" spans="1:15" ht="15" customHeight="1" x14ac:dyDescent="0.2">
      <c r="A19" s="16" t="s">
        <v>62</v>
      </c>
      <c r="B19" s="17" t="s">
        <v>112</v>
      </c>
      <c r="C19" s="141">
        <v>44891</v>
      </c>
      <c r="D19" s="142">
        <v>5082</v>
      </c>
      <c r="E19" s="141">
        <v>2962</v>
      </c>
      <c r="F19" s="142">
        <v>572</v>
      </c>
      <c r="G19" s="141">
        <v>1295</v>
      </c>
      <c r="H19" s="142">
        <v>5</v>
      </c>
      <c r="I19" s="141">
        <v>316</v>
      </c>
      <c r="J19" s="144">
        <v>55123</v>
      </c>
    </row>
    <row r="20" spans="1:15" ht="15" customHeight="1" x14ac:dyDescent="0.2">
      <c r="A20" s="16" t="s">
        <v>65</v>
      </c>
      <c r="B20" s="17" t="s">
        <v>113</v>
      </c>
      <c r="C20" s="141">
        <v>76387</v>
      </c>
      <c r="D20" s="142">
        <v>6180</v>
      </c>
      <c r="E20" s="141">
        <v>3598</v>
      </c>
      <c r="F20" s="142">
        <v>1960</v>
      </c>
      <c r="G20" s="141">
        <v>694</v>
      </c>
      <c r="H20" s="142">
        <v>1</v>
      </c>
      <c r="I20" s="141">
        <v>194</v>
      </c>
      <c r="J20" s="144">
        <v>89014</v>
      </c>
    </row>
    <row r="21" spans="1:15" ht="15" customHeight="1" x14ac:dyDescent="0.2">
      <c r="A21" s="16" t="s">
        <v>68</v>
      </c>
      <c r="B21" s="17" t="s">
        <v>114</v>
      </c>
      <c r="C21" s="141">
        <v>26233</v>
      </c>
      <c r="D21" s="142">
        <v>2661</v>
      </c>
      <c r="E21" s="141">
        <v>2085</v>
      </c>
      <c r="F21" s="142">
        <v>240</v>
      </c>
      <c r="G21" s="141">
        <v>407</v>
      </c>
      <c r="H21" s="142">
        <v>3</v>
      </c>
      <c r="I21" s="141">
        <v>91</v>
      </c>
      <c r="J21" s="144">
        <v>31720</v>
      </c>
    </row>
    <row r="22" spans="1:15" ht="15" customHeight="1" x14ac:dyDescent="0.2">
      <c r="A22" s="16" t="s">
        <v>71</v>
      </c>
      <c r="B22" s="17" t="s">
        <v>115</v>
      </c>
      <c r="C22" s="141">
        <v>34849</v>
      </c>
      <c r="D22" s="142">
        <v>3821</v>
      </c>
      <c r="E22" s="141">
        <v>1899</v>
      </c>
      <c r="F22" s="142">
        <v>1627</v>
      </c>
      <c r="G22" s="141">
        <v>291</v>
      </c>
      <c r="H22" s="142">
        <v>2</v>
      </c>
      <c r="I22" s="141">
        <v>100</v>
      </c>
      <c r="J22" s="144">
        <v>42589</v>
      </c>
      <c r="O22" s="3">
        <f>+C28-'T 1.'!E8</f>
        <v>0</v>
      </c>
    </row>
    <row r="23" spans="1:15" ht="15" customHeight="1" x14ac:dyDescent="0.2">
      <c r="A23" s="16" t="s">
        <v>74</v>
      </c>
      <c r="B23" s="17" t="s">
        <v>116</v>
      </c>
      <c r="C23" s="141">
        <v>127079</v>
      </c>
      <c r="D23" s="142">
        <v>12061</v>
      </c>
      <c r="E23" s="141">
        <v>7424</v>
      </c>
      <c r="F23" s="142">
        <v>748</v>
      </c>
      <c r="G23" s="141">
        <v>3717</v>
      </c>
      <c r="H23" s="142">
        <v>9</v>
      </c>
      <c r="I23" s="141">
        <v>705</v>
      </c>
      <c r="J23" s="144">
        <v>151743</v>
      </c>
      <c r="O23" s="3">
        <f>+D28-'T 1.'!E9</f>
        <v>0</v>
      </c>
    </row>
    <row r="24" spans="1:15" ht="15" customHeight="1" x14ac:dyDescent="0.2">
      <c r="A24" s="16" t="s">
        <v>77</v>
      </c>
      <c r="B24" s="17" t="s">
        <v>117</v>
      </c>
      <c r="C24" s="141">
        <v>71627</v>
      </c>
      <c r="D24" s="142">
        <v>8229</v>
      </c>
      <c r="E24" s="141">
        <v>5914</v>
      </c>
      <c r="F24" s="142">
        <v>751</v>
      </c>
      <c r="G24" s="141">
        <v>970</v>
      </c>
      <c r="H24" s="142">
        <v>3</v>
      </c>
      <c r="I24" s="141">
        <v>417</v>
      </c>
      <c r="J24" s="144">
        <v>87911</v>
      </c>
      <c r="O24" s="3">
        <f>+E28-'T 1.'!E10</f>
        <v>0</v>
      </c>
    </row>
    <row r="25" spans="1:15" ht="15" customHeight="1" x14ac:dyDescent="0.2">
      <c r="A25" s="16" t="s">
        <v>80</v>
      </c>
      <c r="B25" s="17" t="s">
        <v>118</v>
      </c>
      <c r="C25" s="141">
        <v>37655</v>
      </c>
      <c r="D25" s="142">
        <v>3462</v>
      </c>
      <c r="E25" s="141">
        <v>2630</v>
      </c>
      <c r="F25" s="142">
        <v>452</v>
      </c>
      <c r="G25" s="141">
        <v>1148</v>
      </c>
      <c r="H25" s="142">
        <v>1</v>
      </c>
      <c r="I25" s="141">
        <v>290</v>
      </c>
      <c r="J25" s="144">
        <v>45638</v>
      </c>
      <c r="O25" s="3">
        <f>+F28-'T 1.'!E11</f>
        <v>0</v>
      </c>
    </row>
    <row r="26" spans="1:15" ht="15" customHeight="1" x14ac:dyDescent="0.2">
      <c r="A26" s="16" t="s">
        <v>83</v>
      </c>
      <c r="B26" s="17" t="s">
        <v>119</v>
      </c>
      <c r="C26" s="141">
        <v>36764</v>
      </c>
      <c r="D26" s="142">
        <v>2351</v>
      </c>
      <c r="E26" s="141">
        <v>1108</v>
      </c>
      <c r="F26" s="142">
        <v>889</v>
      </c>
      <c r="G26" s="141">
        <v>195</v>
      </c>
      <c r="H26" s="142">
        <v>0</v>
      </c>
      <c r="I26" s="141">
        <v>73</v>
      </c>
      <c r="J26" s="144">
        <v>41380</v>
      </c>
      <c r="O26" s="3">
        <f>+G28-'T 1.'!E12</f>
        <v>0</v>
      </c>
    </row>
    <row r="27" spans="1:15" ht="15" customHeight="1" x14ac:dyDescent="0.2">
      <c r="A27" s="16" t="s">
        <v>86</v>
      </c>
      <c r="B27" s="20" t="s">
        <v>120</v>
      </c>
      <c r="C27" s="141">
        <v>429471</v>
      </c>
      <c r="D27" s="142">
        <v>13485</v>
      </c>
      <c r="E27" s="141">
        <v>12701</v>
      </c>
      <c r="F27" s="142">
        <v>509</v>
      </c>
      <c r="G27" s="141">
        <v>4385</v>
      </c>
      <c r="H27" s="142">
        <v>20</v>
      </c>
      <c r="I27" s="141">
        <v>987</v>
      </c>
      <c r="J27" s="144">
        <v>461558</v>
      </c>
      <c r="O27" s="3">
        <f>+H28-'T 1.'!E13</f>
        <v>0</v>
      </c>
    </row>
    <row r="28" spans="1:15" ht="15" customHeight="1" x14ac:dyDescent="0.2">
      <c r="A28" s="160" t="s">
        <v>21</v>
      </c>
      <c r="B28" s="168"/>
      <c r="C28" s="76">
        <v>1334374</v>
      </c>
      <c r="D28" s="77">
        <v>102691</v>
      </c>
      <c r="E28" s="78">
        <v>64998</v>
      </c>
      <c r="F28" s="77">
        <v>19213</v>
      </c>
      <c r="G28" s="77">
        <v>18813</v>
      </c>
      <c r="H28" s="78">
        <v>81</v>
      </c>
      <c r="I28" s="77">
        <v>5022</v>
      </c>
      <c r="J28" s="77">
        <v>1545192</v>
      </c>
      <c r="M28" s="3" t="s">
        <v>28</v>
      </c>
      <c r="N28" s="22">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2">
      <dataBar>
        <cfvo type="min"/>
        <cfvo type="max"/>
        <color rgb="FF008AEF"/>
      </dataBar>
      <extLst>
        <ext xmlns:x14="http://schemas.microsoft.com/office/spreadsheetml/2009/9/main" uri="{B025F937-C7B1-47D3-B67F-A62EFF666E3E}">
          <x14:id>{FA54D3BF-F7D3-4619-862C-393D89AB79B8}</x14:id>
        </ext>
      </extLst>
    </cfRule>
  </conditionalFormatting>
  <conditionalFormatting sqref="J27">
    <cfRule type="dataBar" priority="1">
      <dataBar>
        <cfvo type="min"/>
        <cfvo type="max"/>
        <color rgb="FF008AEF"/>
      </dataBar>
      <extLst>
        <ext xmlns:x14="http://schemas.microsoft.com/office/spreadsheetml/2009/9/main" uri="{B025F937-C7B1-47D3-B67F-A62EFF666E3E}">
          <x14:id>{CADAB474-8257-4435-905F-601AE4B94E96}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CADAB474-8257-4435-905F-601AE4B94E9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29" sqref="A29"/>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6" t="s">
        <v>136</v>
      </c>
      <c r="B1" s="176"/>
      <c r="C1" s="176"/>
      <c r="D1" s="176"/>
      <c r="E1" s="176"/>
      <c r="F1" s="176"/>
      <c r="G1" s="23"/>
    </row>
    <row r="2" spans="1:8" ht="9" customHeight="1" x14ac:dyDescent="0.2">
      <c r="A2" s="101"/>
      <c r="B2" s="101"/>
      <c r="C2" s="101"/>
      <c r="D2" s="101"/>
      <c r="E2" s="101"/>
      <c r="F2" s="101"/>
      <c r="G2" s="101"/>
    </row>
    <row r="3" spans="1:8" ht="15" customHeight="1" x14ac:dyDescent="0.2">
      <c r="A3" s="5" t="s">
        <v>124</v>
      </c>
      <c r="B3" s="6"/>
      <c r="C3" s="5"/>
      <c r="D3" s="5"/>
      <c r="E3" s="162" t="str">
        <f>'T 2.'!E4:G4</f>
        <v>Stanje: 31. prosinca 2019.</v>
      </c>
      <c r="F3" s="162"/>
      <c r="G3" s="111"/>
      <c r="H3" s="110"/>
    </row>
    <row r="4" spans="1:8" s="4" customFormat="1" ht="22.5" x14ac:dyDescent="0.25">
      <c r="A4" s="26" t="s">
        <v>2</v>
      </c>
      <c r="B4" s="121" t="s">
        <v>31</v>
      </c>
      <c r="C4" s="122" t="s">
        <v>32</v>
      </c>
      <c r="D4" s="29" t="s">
        <v>4</v>
      </c>
      <c r="E4" s="100" t="s">
        <v>5</v>
      </c>
      <c r="F4" s="100"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33</v>
      </c>
      <c r="C6" s="114" t="s">
        <v>34</v>
      </c>
      <c r="D6" s="102">
        <v>131</v>
      </c>
      <c r="E6" s="34">
        <v>57</v>
      </c>
      <c r="F6" s="35">
        <v>188</v>
      </c>
      <c r="G6" s="109"/>
      <c r="H6" s="110"/>
    </row>
    <row r="7" spans="1:8" x14ac:dyDescent="0.2">
      <c r="A7" s="38" t="s">
        <v>9</v>
      </c>
      <c r="B7" s="113" t="s">
        <v>35</v>
      </c>
      <c r="C7" s="114" t="s">
        <v>36</v>
      </c>
      <c r="D7" s="102">
        <v>19</v>
      </c>
      <c r="E7" s="34">
        <v>4</v>
      </c>
      <c r="F7" s="35">
        <v>23</v>
      </c>
      <c r="G7" s="109"/>
      <c r="H7" s="110"/>
    </row>
    <row r="8" spans="1:8" x14ac:dyDescent="0.2">
      <c r="A8" s="40" t="s">
        <v>11</v>
      </c>
      <c r="B8" s="113" t="s">
        <v>37</v>
      </c>
      <c r="C8" s="114" t="s">
        <v>38</v>
      </c>
      <c r="D8" s="102">
        <v>1122</v>
      </c>
      <c r="E8" s="34">
        <v>446</v>
      </c>
      <c r="F8" s="35">
        <v>1568</v>
      </c>
      <c r="G8" s="109"/>
      <c r="H8" s="110"/>
    </row>
    <row r="9" spans="1:8" x14ac:dyDescent="0.2">
      <c r="A9" s="40" t="s">
        <v>13</v>
      </c>
      <c r="B9" s="113" t="s">
        <v>39</v>
      </c>
      <c r="C9" s="115" t="s">
        <v>40</v>
      </c>
      <c r="D9" s="102">
        <v>18</v>
      </c>
      <c r="E9" s="34">
        <v>1</v>
      </c>
      <c r="F9" s="35">
        <v>19</v>
      </c>
      <c r="G9" s="109"/>
      <c r="H9" s="110"/>
    </row>
    <row r="10" spans="1:8" ht="27.75" customHeight="1" x14ac:dyDescent="0.2">
      <c r="A10" s="41" t="s">
        <v>15</v>
      </c>
      <c r="B10" s="113" t="s">
        <v>41</v>
      </c>
      <c r="C10" s="116" t="s">
        <v>122</v>
      </c>
      <c r="D10" s="102">
        <v>51</v>
      </c>
      <c r="E10" s="34">
        <v>14</v>
      </c>
      <c r="F10" s="35">
        <v>65</v>
      </c>
      <c r="G10" s="109"/>
      <c r="H10" s="110"/>
    </row>
    <row r="11" spans="1:8" ht="15" customHeight="1" x14ac:dyDescent="0.2">
      <c r="A11" s="40" t="s">
        <v>17</v>
      </c>
      <c r="B11" s="113" t="s">
        <v>43</v>
      </c>
      <c r="C11" s="115" t="s">
        <v>44</v>
      </c>
      <c r="D11" s="102">
        <v>965</v>
      </c>
      <c r="E11" s="34">
        <v>161</v>
      </c>
      <c r="F11" s="35">
        <v>1126</v>
      </c>
      <c r="G11" s="109"/>
      <c r="H11" s="110"/>
    </row>
    <row r="12" spans="1:8" ht="22.5" x14ac:dyDescent="0.2">
      <c r="A12" s="41" t="s">
        <v>19</v>
      </c>
      <c r="B12" s="113" t="s">
        <v>45</v>
      </c>
      <c r="C12" s="116" t="s">
        <v>123</v>
      </c>
      <c r="D12" s="102">
        <v>1247</v>
      </c>
      <c r="E12" s="34">
        <v>1030</v>
      </c>
      <c r="F12" s="35">
        <v>2277</v>
      </c>
      <c r="G12" s="109"/>
      <c r="H12" s="110"/>
    </row>
    <row r="13" spans="1:8" x14ac:dyDescent="0.2">
      <c r="A13" s="16" t="s">
        <v>47</v>
      </c>
      <c r="B13" s="113" t="s">
        <v>48</v>
      </c>
      <c r="C13" s="117" t="s">
        <v>49</v>
      </c>
      <c r="D13" s="46">
        <v>764</v>
      </c>
      <c r="E13" s="47">
        <v>69</v>
      </c>
      <c r="F13" s="35">
        <v>833</v>
      </c>
      <c r="G13" s="109"/>
      <c r="H13" s="110"/>
    </row>
    <row r="14" spans="1:8" ht="22.5" x14ac:dyDescent="0.2">
      <c r="A14" s="16" t="s">
        <v>50</v>
      </c>
      <c r="B14" s="113" t="s">
        <v>51</v>
      </c>
      <c r="C14" s="118" t="s">
        <v>52</v>
      </c>
      <c r="D14" s="46">
        <v>269</v>
      </c>
      <c r="E14" s="47">
        <v>328</v>
      </c>
      <c r="F14" s="35">
        <v>597</v>
      </c>
      <c r="G14" s="109"/>
      <c r="H14" s="110"/>
    </row>
    <row r="15" spans="1:8" ht="15" customHeight="1" x14ac:dyDescent="0.2">
      <c r="A15" s="16" t="s">
        <v>53</v>
      </c>
      <c r="B15" s="113" t="s">
        <v>54</v>
      </c>
      <c r="C15" s="117" t="s">
        <v>55</v>
      </c>
      <c r="D15" s="46">
        <v>125</v>
      </c>
      <c r="E15" s="47">
        <v>85</v>
      </c>
      <c r="F15" s="35">
        <v>210</v>
      </c>
      <c r="G15" s="109"/>
      <c r="H15" s="110"/>
    </row>
    <row r="16" spans="1:8" x14ac:dyDescent="0.2">
      <c r="A16" s="16" t="s">
        <v>56</v>
      </c>
      <c r="B16" s="113" t="s">
        <v>57</v>
      </c>
      <c r="C16" s="117" t="s">
        <v>58</v>
      </c>
      <c r="D16" s="46">
        <v>49</v>
      </c>
      <c r="E16" s="47">
        <v>68</v>
      </c>
      <c r="F16" s="35">
        <v>117</v>
      </c>
      <c r="G16" s="109"/>
      <c r="H16" s="110"/>
    </row>
    <row r="17" spans="1:8" ht="15" customHeight="1" x14ac:dyDescent="0.2">
      <c r="A17" s="16" t="s">
        <v>59</v>
      </c>
      <c r="B17" s="113" t="s">
        <v>60</v>
      </c>
      <c r="C17" s="117" t="s">
        <v>61</v>
      </c>
      <c r="D17" s="46">
        <v>75</v>
      </c>
      <c r="E17" s="47">
        <v>51</v>
      </c>
      <c r="F17" s="35">
        <v>126</v>
      </c>
      <c r="G17" s="109"/>
      <c r="H17" s="110"/>
    </row>
    <row r="18" spans="1:8" ht="15" customHeight="1" x14ac:dyDescent="0.2">
      <c r="A18" s="16" t="s">
        <v>62</v>
      </c>
      <c r="B18" s="113" t="s">
        <v>63</v>
      </c>
      <c r="C18" s="117" t="s">
        <v>64</v>
      </c>
      <c r="D18" s="46">
        <v>1150</v>
      </c>
      <c r="E18" s="47">
        <v>859</v>
      </c>
      <c r="F18" s="35">
        <v>2009</v>
      </c>
      <c r="G18" s="109"/>
      <c r="H18" s="110"/>
    </row>
    <row r="19" spans="1:8" x14ac:dyDescent="0.2">
      <c r="A19" s="16" t="s">
        <v>65</v>
      </c>
      <c r="B19" s="113" t="s">
        <v>66</v>
      </c>
      <c r="C19" s="118" t="s">
        <v>67</v>
      </c>
      <c r="D19" s="46">
        <v>545</v>
      </c>
      <c r="E19" s="47">
        <v>263</v>
      </c>
      <c r="F19" s="35">
        <v>808</v>
      </c>
      <c r="G19" s="109"/>
      <c r="H19" s="110"/>
    </row>
    <row r="20" spans="1:8" x14ac:dyDescent="0.2">
      <c r="A20" s="16" t="s">
        <v>68</v>
      </c>
      <c r="B20" s="113" t="s">
        <v>69</v>
      </c>
      <c r="C20" s="118" t="s">
        <v>70</v>
      </c>
      <c r="D20" s="46">
        <v>7</v>
      </c>
      <c r="E20" s="47">
        <v>29</v>
      </c>
      <c r="F20" s="35">
        <v>36</v>
      </c>
      <c r="G20" s="109"/>
      <c r="H20" s="110"/>
    </row>
    <row r="21" spans="1:8" x14ac:dyDescent="0.2">
      <c r="A21" s="16" t="s">
        <v>71</v>
      </c>
      <c r="B21" s="113" t="s">
        <v>72</v>
      </c>
      <c r="C21" s="117" t="s">
        <v>73</v>
      </c>
      <c r="D21" s="46">
        <v>181</v>
      </c>
      <c r="E21" s="47">
        <v>273</v>
      </c>
      <c r="F21" s="35">
        <v>454</v>
      </c>
      <c r="G21" s="109"/>
      <c r="H21" s="110"/>
    </row>
    <row r="22" spans="1:8" x14ac:dyDescent="0.2">
      <c r="A22" s="16" t="s">
        <v>74</v>
      </c>
      <c r="B22" s="113" t="s">
        <v>75</v>
      </c>
      <c r="C22" s="118" t="s">
        <v>76</v>
      </c>
      <c r="D22" s="46">
        <v>347</v>
      </c>
      <c r="E22" s="47">
        <v>545</v>
      </c>
      <c r="F22" s="35">
        <v>892</v>
      </c>
      <c r="G22" s="109"/>
      <c r="H22" s="110"/>
    </row>
    <row r="23" spans="1:8" ht="15" customHeight="1" x14ac:dyDescent="0.2">
      <c r="A23" s="16" t="s">
        <v>77</v>
      </c>
      <c r="B23" s="113" t="s">
        <v>78</v>
      </c>
      <c r="C23" s="117" t="s">
        <v>79</v>
      </c>
      <c r="D23" s="46">
        <v>82</v>
      </c>
      <c r="E23" s="47">
        <v>40</v>
      </c>
      <c r="F23" s="35">
        <v>122</v>
      </c>
      <c r="G23" s="109"/>
      <c r="H23" s="110"/>
    </row>
    <row r="24" spans="1:8" ht="15" customHeight="1" x14ac:dyDescent="0.2">
      <c r="A24" s="16" t="s">
        <v>80</v>
      </c>
      <c r="B24" s="113" t="s">
        <v>81</v>
      </c>
      <c r="C24" s="117" t="s">
        <v>82</v>
      </c>
      <c r="D24" s="46">
        <v>120</v>
      </c>
      <c r="E24" s="47">
        <v>194</v>
      </c>
      <c r="F24" s="35">
        <v>314</v>
      </c>
      <c r="G24" s="109"/>
      <c r="H24" s="110"/>
    </row>
    <row r="25" spans="1:8" ht="39" customHeight="1" x14ac:dyDescent="0.2">
      <c r="A25" s="48" t="s">
        <v>83</v>
      </c>
      <c r="B25" s="113" t="s">
        <v>84</v>
      </c>
      <c r="C25" s="116" t="s">
        <v>85</v>
      </c>
      <c r="D25" s="46">
        <v>4</v>
      </c>
      <c r="E25" s="47">
        <v>14</v>
      </c>
      <c r="F25" s="35">
        <v>18</v>
      </c>
      <c r="G25" s="109"/>
      <c r="H25" s="110"/>
    </row>
    <row r="26" spans="1:8" x14ac:dyDescent="0.2">
      <c r="A26" s="16" t="s">
        <v>86</v>
      </c>
      <c r="B26" s="113" t="s">
        <v>87</v>
      </c>
      <c r="C26" s="115" t="s">
        <v>88</v>
      </c>
      <c r="D26" s="46">
        <v>0</v>
      </c>
      <c r="E26" s="47">
        <v>2</v>
      </c>
      <c r="F26" s="35">
        <v>2</v>
      </c>
      <c r="G26" s="109"/>
      <c r="H26" s="110"/>
    </row>
    <row r="27" spans="1:8" ht="15" customHeight="1" x14ac:dyDescent="0.2">
      <c r="A27" s="49" t="s">
        <v>89</v>
      </c>
      <c r="B27" s="119"/>
      <c r="C27" s="120" t="s">
        <v>90</v>
      </c>
      <c r="D27" s="52">
        <v>1</v>
      </c>
      <c r="E27" s="53">
        <v>2</v>
      </c>
      <c r="F27" s="35">
        <v>3</v>
      </c>
      <c r="G27" s="109"/>
      <c r="H27" s="110"/>
    </row>
    <row r="28" spans="1:8" ht="21" customHeight="1" x14ac:dyDescent="0.2">
      <c r="A28" s="177" t="s">
        <v>21</v>
      </c>
      <c r="B28" s="178"/>
      <c r="C28" s="178"/>
      <c r="D28" s="129">
        <f>SUM(D6:D27)</f>
        <v>7272</v>
      </c>
      <c r="E28" s="129">
        <f t="shared" ref="E28:F28" si="0">SUM(E6:E27)</f>
        <v>4535</v>
      </c>
      <c r="F28" s="148">
        <f t="shared" si="0"/>
        <v>11807</v>
      </c>
      <c r="G28" s="110"/>
      <c r="H28" s="110"/>
    </row>
    <row r="29" spans="1:8" ht="10.5" customHeight="1" x14ac:dyDescent="0.2">
      <c r="A29" s="197" t="s">
        <v>138</v>
      </c>
      <c r="G29" s="110"/>
      <c r="H29" s="110"/>
    </row>
    <row r="30" spans="1:8" ht="10.5" customHeight="1" x14ac:dyDescent="0.2">
      <c r="G30" s="110"/>
      <c r="H30" s="110"/>
    </row>
    <row r="31" spans="1:8" x14ac:dyDescent="0.2">
      <c r="G31" s="110"/>
      <c r="H31" s="110"/>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P22" sqref="P22"/>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6" t="s">
        <v>137</v>
      </c>
      <c r="B2" s="176"/>
      <c r="C2" s="176"/>
      <c r="D2" s="176"/>
      <c r="E2" s="176"/>
      <c r="F2" s="176"/>
      <c r="G2" s="176"/>
      <c r="H2" s="176"/>
    </row>
    <row r="3" spans="1:10" ht="10.5" customHeight="1" x14ac:dyDescent="0.2">
      <c r="B3" s="106"/>
      <c r="C3" s="106"/>
      <c r="D3" s="106"/>
      <c r="E3" s="106"/>
      <c r="F3" s="106"/>
      <c r="G3" s="106"/>
      <c r="H3" s="23"/>
    </row>
    <row r="4" spans="1:10" x14ac:dyDescent="0.2">
      <c r="B4" s="5" t="s">
        <v>125</v>
      </c>
      <c r="C4" s="6"/>
      <c r="D4" s="5"/>
      <c r="E4" s="5"/>
      <c r="F4" s="162" t="s">
        <v>135</v>
      </c>
      <c r="G4" s="162"/>
      <c r="H4" s="18"/>
    </row>
    <row r="5" spans="1:10" ht="22.5" x14ac:dyDescent="0.2">
      <c r="B5" s="26" t="s">
        <v>2</v>
      </c>
      <c r="C5" s="181" t="s">
        <v>93</v>
      </c>
      <c r="D5" s="182"/>
      <c r="E5" s="123" t="s">
        <v>4</v>
      </c>
      <c r="F5" s="124" t="s">
        <v>5</v>
      </c>
      <c r="G5" s="124" t="s">
        <v>6</v>
      </c>
      <c r="H5" s="112"/>
    </row>
    <row r="6" spans="1:10" x14ac:dyDescent="0.2">
      <c r="B6" s="14">
        <v>0</v>
      </c>
      <c r="C6" s="183">
        <v>1</v>
      </c>
      <c r="D6" s="184"/>
      <c r="E6" s="103">
        <v>2</v>
      </c>
      <c r="F6" s="103">
        <v>3</v>
      </c>
      <c r="G6" s="103">
        <v>4</v>
      </c>
      <c r="H6" s="110"/>
    </row>
    <row r="7" spans="1:10" x14ac:dyDescent="0.2">
      <c r="B7" s="16" t="s">
        <v>7</v>
      </c>
      <c r="C7" s="185" t="s">
        <v>100</v>
      </c>
      <c r="D7" s="186"/>
      <c r="E7" s="145">
        <v>421</v>
      </c>
      <c r="F7" s="145">
        <v>250</v>
      </c>
      <c r="G7" s="146">
        <v>671</v>
      </c>
      <c r="H7" s="109"/>
    </row>
    <row r="8" spans="1:10" x14ac:dyDescent="0.2">
      <c r="B8" s="16" t="s">
        <v>9</v>
      </c>
      <c r="C8" s="179" t="s">
        <v>101</v>
      </c>
      <c r="D8" s="180"/>
      <c r="E8" s="145">
        <v>148</v>
      </c>
      <c r="F8" s="145">
        <v>68</v>
      </c>
      <c r="G8" s="146">
        <v>216</v>
      </c>
      <c r="H8" s="109"/>
    </row>
    <row r="9" spans="1:10" x14ac:dyDescent="0.2">
      <c r="B9" s="16" t="s">
        <v>11</v>
      </c>
      <c r="C9" s="179" t="s">
        <v>102</v>
      </c>
      <c r="D9" s="180"/>
      <c r="E9" s="145">
        <v>135</v>
      </c>
      <c r="F9" s="145">
        <v>77</v>
      </c>
      <c r="G9" s="146">
        <v>212</v>
      </c>
      <c r="H9" s="109"/>
    </row>
    <row r="10" spans="1:10" x14ac:dyDescent="0.2">
      <c r="B10" s="16" t="s">
        <v>13</v>
      </c>
      <c r="C10" s="179" t="s">
        <v>103</v>
      </c>
      <c r="D10" s="180"/>
      <c r="E10" s="145">
        <v>160</v>
      </c>
      <c r="F10" s="145">
        <v>97</v>
      </c>
      <c r="G10" s="146">
        <v>257</v>
      </c>
      <c r="H10" s="109"/>
    </row>
    <row r="11" spans="1:10" x14ac:dyDescent="0.2">
      <c r="B11" s="16" t="s">
        <v>15</v>
      </c>
      <c r="C11" s="179" t="s">
        <v>104</v>
      </c>
      <c r="D11" s="180"/>
      <c r="E11" s="145">
        <v>271</v>
      </c>
      <c r="F11" s="145">
        <v>169</v>
      </c>
      <c r="G11" s="146">
        <v>440</v>
      </c>
      <c r="H11" s="109"/>
    </row>
    <row r="12" spans="1:10" x14ac:dyDescent="0.2">
      <c r="B12" s="16" t="s">
        <v>17</v>
      </c>
      <c r="C12" s="179" t="s">
        <v>105</v>
      </c>
      <c r="D12" s="180"/>
      <c r="E12" s="145">
        <v>69</v>
      </c>
      <c r="F12" s="145">
        <v>56</v>
      </c>
      <c r="G12" s="146">
        <v>125</v>
      </c>
      <c r="H12" s="109"/>
    </row>
    <row r="13" spans="1:10" x14ac:dyDescent="0.2">
      <c r="B13" s="16" t="s">
        <v>19</v>
      </c>
      <c r="C13" s="187" t="s">
        <v>106</v>
      </c>
      <c r="D13" s="188"/>
      <c r="E13" s="145">
        <v>125</v>
      </c>
      <c r="F13" s="145">
        <v>75</v>
      </c>
      <c r="G13" s="146">
        <v>200</v>
      </c>
      <c r="H13" s="109"/>
    </row>
    <row r="14" spans="1:10" x14ac:dyDescent="0.2">
      <c r="B14" s="104" t="s">
        <v>47</v>
      </c>
      <c r="C14" s="179" t="s">
        <v>107</v>
      </c>
      <c r="D14" s="180"/>
      <c r="E14" s="145">
        <v>850</v>
      </c>
      <c r="F14" s="145">
        <v>524</v>
      </c>
      <c r="G14" s="146">
        <v>1374</v>
      </c>
      <c r="H14" s="109"/>
      <c r="J14" s="105"/>
    </row>
    <row r="15" spans="1:10" x14ac:dyDescent="0.2">
      <c r="B15" s="104" t="s">
        <v>50</v>
      </c>
      <c r="C15" s="179" t="s">
        <v>108</v>
      </c>
      <c r="D15" s="180"/>
      <c r="E15" s="145">
        <v>60</v>
      </c>
      <c r="F15" s="145">
        <v>21</v>
      </c>
      <c r="G15" s="146">
        <v>81</v>
      </c>
      <c r="H15" s="109"/>
    </row>
    <row r="16" spans="1:10" x14ac:dyDescent="0.2">
      <c r="B16" s="104" t="s">
        <v>53</v>
      </c>
      <c r="C16" s="179" t="s">
        <v>109</v>
      </c>
      <c r="D16" s="180"/>
      <c r="E16" s="145">
        <v>65</v>
      </c>
      <c r="F16" s="145">
        <v>41</v>
      </c>
      <c r="G16" s="146">
        <v>106</v>
      </c>
      <c r="H16" s="109"/>
    </row>
    <row r="17" spans="2:8" x14ac:dyDescent="0.2">
      <c r="B17" s="104" t="s">
        <v>56</v>
      </c>
      <c r="C17" s="179" t="s">
        <v>110</v>
      </c>
      <c r="D17" s="180"/>
      <c r="E17" s="145">
        <v>61</v>
      </c>
      <c r="F17" s="145">
        <v>32</v>
      </c>
      <c r="G17" s="146">
        <v>93</v>
      </c>
      <c r="H17" s="109"/>
    </row>
    <row r="18" spans="2:8" x14ac:dyDescent="0.2">
      <c r="B18" s="104" t="s">
        <v>59</v>
      </c>
      <c r="C18" s="179" t="s">
        <v>111</v>
      </c>
      <c r="D18" s="180"/>
      <c r="E18" s="145">
        <v>164</v>
      </c>
      <c r="F18" s="145">
        <v>56</v>
      </c>
      <c r="G18" s="146">
        <v>220</v>
      </c>
      <c r="H18" s="109"/>
    </row>
    <row r="19" spans="2:8" x14ac:dyDescent="0.2">
      <c r="B19" s="104" t="s">
        <v>62</v>
      </c>
      <c r="C19" s="179" t="s">
        <v>112</v>
      </c>
      <c r="D19" s="180"/>
      <c r="E19" s="145">
        <v>230</v>
      </c>
      <c r="F19" s="145">
        <v>120</v>
      </c>
      <c r="G19" s="146">
        <v>350</v>
      </c>
      <c r="H19" s="109"/>
    </row>
    <row r="20" spans="2:8" x14ac:dyDescent="0.2">
      <c r="B20" s="104" t="s">
        <v>65</v>
      </c>
      <c r="C20" s="179" t="s">
        <v>113</v>
      </c>
      <c r="D20" s="180"/>
      <c r="E20" s="145">
        <v>306</v>
      </c>
      <c r="F20" s="145">
        <v>183</v>
      </c>
      <c r="G20" s="146">
        <v>489</v>
      </c>
      <c r="H20" s="109"/>
    </row>
    <row r="21" spans="2:8" x14ac:dyDescent="0.2">
      <c r="B21" s="104" t="s">
        <v>68</v>
      </c>
      <c r="C21" s="179" t="s">
        <v>114</v>
      </c>
      <c r="D21" s="180"/>
      <c r="E21" s="145">
        <v>123</v>
      </c>
      <c r="F21" s="145">
        <v>91</v>
      </c>
      <c r="G21" s="146">
        <v>214</v>
      </c>
      <c r="H21" s="109"/>
    </row>
    <row r="22" spans="2:8" x14ac:dyDescent="0.2">
      <c r="B22" s="104" t="s">
        <v>71</v>
      </c>
      <c r="C22" s="179" t="s">
        <v>115</v>
      </c>
      <c r="D22" s="180"/>
      <c r="E22" s="145">
        <v>109</v>
      </c>
      <c r="F22" s="145">
        <v>76</v>
      </c>
      <c r="G22" s="146">
        <v>185</v>
      </c>
      <c r="H22" s="109"/>
    </row>
    <row r="23" spans="2:8" x14ac:dyDescent="0.2">
      <c r="B23" s="104" t="s">
        <v>74</v>
      </c>
      <c r="C23" s="179" t="s">
        <v>116</v>
      </c>
      <c r="D23" s="180"/>
      <c r="E23" s="145">
        <v>766</v>
      </c>
      <c r="F23" s="145">
        <v>375</v>
      </c>
      <c r="G23" s="146">
        <v>1141</v>
      </c>
      <c r="H23" s="109"/>
    </row>
    <row r="24" spans="2:8" x14ac:dyDescent="0.2">
      <c r="B24" s="104" t="s">
        <v>77</v>
      </c>
      <c r="C24" s="179" t="s">
        <v>117</v>
      </c>
      <c r="D24" s="180"/>
      <c r="E24" s="145">
        <v>580</v>
      </c>
      <c r="F24" s="145">
        <v>379</v>
      </c>
      <c r="G24" s="146">
        <v>959</v>
      </c>
      <c r="H24" s="109"/>
    </row>
    <row r="25" spans="2:8" x14ac:dyDescent="0.2">
      <c r="B25" s="104" t="s">
        <v>80</v>
      </c>
      <c r="C25" s="179" t="s">
        <v>118</v>
      </c>
      <c r="D25" s="180"/>
      <c r="E25" s="145">
        <v>207</v>
      </c>
      <c r="F25" s="145">
        <v>134</v>
      </c>
      <c r="G25" s="146">
        <v>341</v>
      </c>
      <c r="H25" s="109"/>
    </row>
    <row r="26" spans="2:8" x14ac:dyDescent="0.2">
      <c r="B26" s="104" t="s">
        <v>83</v>
      </c>
      <c r="C26" s="179" t="s">
        <v>119</v>
      </c>
      <c r="D26" s="180"/>
      <c r="E26" s="145">
        <v>191</v>
      </c>
      <c r="F26" s="145">
        <v>109</v>
      </c>
      <c r="G26" s="146">
        <v>300</v>
      </c>
      <c r="H26" s="109"/>
    </row>
    <row r="27" spans="2:8" x14ac:dyDescent="0.2">
      <c r="B27" s="104" t="s">
        <v>86</v>
      </c>
      <c r="C27" s="179" t="s">
        <v>120</v>
      </c>
      <c r="D27" s="180"/>
      <c r="E27" s="145">
        <v>2231</v>
      </c>
      <c r="F27" s="145">
        <v>1602</v>
      </c>
      <c r="G27" s="146">
        <v>3833</v>
      </c>
      <c r="H27" s="109"/>
    </row>
    <row r="28" spans="2:8" ht="20.25" customHeight="1" x14ac:dyDescent="0.2">
      <c r="B28" s="189" t="s">
        <v>21</v>
      </c>
      <c r="C28" s="190"/>
      <c r="D28" s="191"/>
      <c r="E28" s="147">
        <v>7272</v>
      </c>
      <c r="F28" s="147">
        <v>4535</v>
      </c>
      <c r="G28" s="147">
        <v>11807</v>
      </c>
      <c r="H28" s="110"/>
    </row>
    <row r="29" spans="2:8" x14ac:dyDescent="0.2">
      <c r="B29" s="197" t="s">
        <v>138</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6" workbookViewId="0">
      <selection activeCell="K16" sqref="K16"/>
    </sheetView>
  </sheetViews>
  <sheetFormatPr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92" t="s">
        <v>132</v>
      </c>
      <c r="B1" s="192"/>
      <c r="C1" s="192"/>
      <c r="D1" s="192"/>
      <c r="E1" s="192"/>
      <c r="F1" s="192"/>
      <c r="G1" s="23"/>
    </row>
    <row r="2" spans="1:8" ht="7.5" customHeight="1" x14ac:dyDescent="0.2">
      <c r="A2" s="101"/>
      <c r="B2" s="101"/>
      <c r="C2" s="101"/>
      <c r="D2" s="101"/>
      <c r="E2" s="101"/>
      <c r="F2" s="101"/>
      <c r="G2" s="101"/>
    </row>
    <row r="3" spans="1:8" ht="15" customHeight="1" x14ac:dyDescent="0.2">
      <c r="A3" s="5" t="s">
        <v>126</v>
      </c>
      <c r="B3" s="6"/>
      <c r="C3" s="5"/>
      <c r="D3" s="5"/>
      <c r="E3" s="162" t="str">
        <f>'T 2.'!E4:G4</f>
        <v>Stanje: 31. prosinca 2019.</v>
      </c>
      <c r="F3" s="162"/>
      <c r="G3" s="111"/>
      <c r="H3" s="110"/>
    </row>
    <row r="4" spans="1:8" s="4" customFormat="1" ht="22.5" x14ac:dyDescent="0.25">
      <c r="A4" s="26" t="s">
        <v>2</v>
      </c>
      <c r="B4" s="121" t="s">
        <v>31</v>
      </c>
      <c r="C4" s="122" t="s">
        <v>32</v>
      </c>
      <c r="D4" s="29" t="s">
        <v>4</v>
      </c>
      <c r="E4" s="125" t="s">
        <v>5</v>
      </c>
      <c r="F4" s="125" t="s">
        <v>6</v>
      </c>
      <c r="G4" s="107"/>
      <c r="H4" s="107"/>
    </row>
    <row r="5" spans="1:8" s="15" customFormat="1" ht="9" customHeight="1" x14ac:dyDescent="0.15">
      <c r="A5" s="11">
        <v>0</v>
      </c>
      <c r="B5" s="12">
        <v>1</v>
      </c>
      <c r="C5" s="13">
        <v>2</v>
      </c>
      <c r="D5" s="14">
        <v>3</v>
      </c>
      <c r="E5" s="13">
        <v>4</v>
      </c>
      <c r="F5" s="14">
        <v>5</v>
      </c>
      <c r="G5" s="108"/>
      <c r="H5" s="108"/>
    </row>
    <row r="6" spans="1:8" x14ac:dyDescent="0.2">
      <c r="A6" s="31" t="s">
        <v>7</v>
      </c>
      <c r="B6" s="113" t="s">
        <v>33</v>
      </c>
      <c r="C6" s="114" t="s">
        <v>34</v>
      </c>
      <c r="D6" s="133">
        <v>1689</v>
      </c>
      <c r="E6" s="134">
        <v>766</v>
      </c>
      <c r="F6" s="135">
        <v>2455</v>
      </c>
      <c r="G6" s="109"/>
      <c r="H6" s="110"/>
    </row>
    <row r="7" spans="1:8" x14ac:dyDescent="0.2">
      <c r="A7" s="38" t="s">
        <v>9</v>
      </c>
      <c r="B7" s="113" t="s">
        <v>35</v>
      </c>
      <c r="C7" s="114" t="s">
        <v>36</v>
      </c>
      <c r="D7" s="133">
        <v>114</v>
      </c>
      <c r="E7" s="134">
        <v>18</v>
      </c>
      <c r="F7" s="135">
        <v>132</v>
      </c>
      <c r="G7" s="109"/>
      <c r="H7" s="110"/>
    </row>
    <row r="8" spans="1:8" x14ac:dyDescent="0.2">
      <c r="A8" s="40" t="s">
        <v>11</v>
      </c>
      <c r="B8" s="113" t="s">
        <v>37</v>
      </c>
      <c r="C8" s="114" t="s">
        <v>38</v>
      </c>
      <c r="D8" s="133">
        <v>15826</v>
      </c>
      <c r="E8" s="134">
        <v>6813</v>
      </c>
      <c r="F8" s="135">
        <v>22639</v>
      </c>
      <c r="G8" s="109"/>
      <c r="H8" s="110"/>
    </row>
    <row r="9" spans="1:8" x14ac:dyDescent="0.2">
      <c r="A9" s="40" t="s">
        <v>13</v>
      </c>
      <c r="B9" s="113" t="s">
        <v>39</v>
      </c>
      <c r="C9" s="115" t="s">
        <v>40</v>
      </c>
      <c r="D9" s="133">
        <v>912</v>
      </c>
      <c r="E9" s="134">
        <v>280</v>
      </c>
      <c r="F9" s="135">
        <v>1192</v>
      </c>
      <c r="G9" s="109"/>
      <c r="H9" s="110"/>
    </row>
    <row r="10" spans="1:8" ht="27.75" customHeight="1" x14ac:dyDescent="0.2">
      <c r="A10" s="41" t="s">
        <v>15</v>
      </c>
      <c r="B10" s="113" t="s">
        <v>41</v>
      </c>
      <c r="C10" s="116" t="s">
        <v>122</v>
      </c>
      <c r="D10" s="133">
        <v>845</v>
      </c>
      <c r="E10" s="134">
        <v>257</v>
      </c>
      <c r="F10" s="135">
        <v>1102</v>
      </c>
      <c r="G10" s="109"/>
      <c r="H10" s="110"/>
    </row>
    <row r="11" spans="1:8" ht="15" customHeight="1" x14ac:dyDescent="0.2">
      <c r="A11" s="40" t="s">
        <v>17</v>
      </c>
      <c r="B11" s="113" t="s">
        <v>43</v>
      </c>
      <c r="C11" s="115" t="s">
        <v>44</v>
      </c>
      <c r="D11" s="133">
        <v>8157</v>
      </c>
      <c r="E11" s="134">
        <v>1174</v>
      </c>
      <c r="F11" s="135">
        <v>9331</v>
      </c>
      <c r="G11" s="109"/>
      <c r="H11" s="110"/>
    </row>
    <row r="12" spans="1:8" ht="22.5" x14ac:dyDescent="0.2">
      <c r="A12" s="41" t="s">
        <v>19</v>
      </c>
      <c r="B12" s="113" t="s">
        <v>45</v>
      </c>
      <c r="C12" s="116" t="s">
        <v>123</v>
      </c>
      <c r="D12" s="133">
        <v>12583</v>
      </c>
      <c r="E12" s="134">
        <v>11834</v>
      </c>
      <c r="F12" s="135">
        <v>24417</v>
      </c>
      <c r="G12" s="109"/>
      <c r="H12" s="110"/>
    </row>
    <row r="13" spans="1:8" x14ac:dyDescent="0.2">
      <c r="A13" s="16" t="s">
        <v>47</v>
      </c>
      <c r="B13" s="113" t="s">
        <v>48</v>
      </c>
      <c r="C13" s="117" t="s">
        <v>49</v>
      </c>
      <c r="D13" s="66">
        <v>4269</v>
      </c>
      <c r="E13" s="65">
        <v>1407</v>
      </c>
      <c r="F13" s="135">
        <v>5676</v>
      </c>
      <c r="G13" s="109"/>
      <c r="H13" s="110"/>
    </row>
    <row r="14" spans="1:8" ht="22.5" x14ac:dyDescent="0.2">
      <c r="A14" s="16" t="s">
        <v>50</v>
      </c>
      <c r="B14" s="113" t="s">
        <v>51</v>
      </c>
      <c r="C14" s="118" t="s">
        <v>52</v>
      </c>
      <c r="D14" s="66">
        <v>6005</v>
      </c>
      <c r="E14" s="65">
        <v>6217</v>
      </c>
      <c r="F14" s="135">
        <v>12222</v>
      </c>
      <c r="G14" s="109"/>
      <c r="H14" s="110"/>
    </row>
    <row r="15" spans="1:8" ht="15" customHeight="1" x14ac:dyDescent="0.2">
      <c r="A15" s="16" t="s">
        <v>53</v>
      </c>
      <c r="B15" s="113" t="s">
        <v>54</v>
      </c>
      <c r="C15" s="117" t="s">
        <v>55</v>
      </c>
      <c r="D15" s="66">
        <v>5729</v>
      </c>
      <c r="E15" s="65">
        <v>2822</v>
      </c>
      <c r="F15" s="135">
        <v>8551</v>
      </c>
      <c r="G15" s="109"/>
      <c r="H15" s="110"/>
    </row>
    <row r="16" spans="1:8" x14ac:dyDescent="0.2">
      <c r="A16" s="16" t="s">
        <v>56</v>
      </c>
      <c r="B16" s="113" t="s">
        <v>57</v>
      </c>
      <c r="C16" s="117" t="s">
        <v>58</v>
      </c>
      <c r="D16" s="66">
        <v>956</v>
      </c>
      <c r="E16" s="65">
        <v>1846</v>
      </c>
      <c r="F16" s="135">
        <v>2802</v>
      </c>
      <c r="G16" s="109"/>
      <c r="H16" s="110"/>
    </row>
    <row r="17" spans="1:8" ht="15" customHeight="1" x14ac:dyDescent="0.2">
      <c r="A17" s="16" t="s">
        <v>59</v>
      </c>
      <c r="B17" s="113" t="s">
        <v>60</v>
      </c>
      <c r="C17" s="117" t="s">
        <v>61</v>
      </c>
      <c r="D17" s="66">
        <v>600</v>
      </c>
      <c r="E17" s="65">
        <v>382</v>
      </c>
      <c r="F17" s="135">
        <v>982</v>
      </c>
      <c r="G17" s="109"/>
      <c r="H17" s="110"/>
    </row>
    <row r="18" spans="1:8" ht="15" customHeight="1" x14ac:dyDescent="0.2">
      <c r="A18" s="16" t="s">
        <v>62</v>
      </c>
      <c r="B18" s="113" t="s">
        <v>63</v>
      </c>
      <c r="C18" s="117" t="s">
        <v>64</v>
      </c>
      <c r="D18" s="66">
        <v>4896</v>
      </c>
      <c r="E18" s="65">
        <v>5546</v>
      </c>
      <c r="F18" s="135">
        <v>10442</v>
      </c>
      <c r="G18" s="109"/>
      <c r="H18" s="110"/>
    </row>
    <row r="19" spans="1:8" x14ac:dyDescent="0.2">
      <c r="A19" s="16" t="s">
        <v>65</v>
      </c>
      <c r="B19" s="113" t="s">
        <v>66</v>
      </c>
      <c r="C19" s="118" t="s">
        <v>67</v>
      </c>
      <c r="D19" s="66">
        <v>2337</v>
      </c>
      <c r="E19" s="65">
        <v>1663</v>
      </c>
      <c r="F19" s="135">
        <v>4000</v>
      </c>
      <c r="G19" s="109"/>
      <c r="H19" s="110"/>
    </row>
    <row r="20" spans="1:8" x14ac:dyDescent="0.2">
      <c r="A20" s="16" t="s">
        <v>68</v>
      </c>
      <c r="B20" s="113" t="s">
        <v>69</v>
      </c>
      <c r="C20" s="118" t="s">
        <v>70</v>
      </c>
      <c r="D20" s="66">
        <v>2474</v>
      </c>
      <c r="E20" s="65">
        <v>1978</v>
      </c>
      <c r="F20" s="135">
        <v>4452</v>
      </c>
      <c r="G20" s="109"/>
      <c r="H20" s="110"/>
    </row>
    <row r="21" spans="1:8" x14ac:dyDescent="0.2">
      <c r="A21" s="16" t="s">
        <v>71</v>
      </c>
      <c r="B21" s="113" t="s">
        <v>72</v>
      </c>
      <c r="C21" s="117" t="s">
        <v>73</v>
      </c>
      <c r="D21" s="66">
        <v>488</v>
      </c>
      <c r="E21" s="65">
        <v>1816</v>
      </c>
      <c r="F21" s="135">
        <v>2304</v>
      </c>
      <c r="G21" s="109"/>
      <c r="H21" s="110"/>
    </row>
    <row r="22" spans="1:8" x14ac:dyDescent="0.2">
      <c r="A22" s="16" t="s">
        <v>74</v>
      </c>
      <c r="B22" s="113" t="s">
        <v>75</v>
      </c>
      <c r="C22" s="118" t="s">
        <v>76</v>
      </c>
      <c r="D22" s="66">
        <v>2745</v>
      </c>
      <c r="E22" s="65">
        <v>8372</v>
      </c>
      <c r="F22" s="135">
        <v>11117</v>
      </c>
      <c r="G22" s="109"/>
      <c r="H22" s="110"/>
    </row>
    <row r="23" spans="1:8" ht="15" customHeight="1" x14ac:dyDescent="0.2">
      <c r="A23" s="16" t="s">
        <v>77</v>
      </c>
      <c r="B23" s="113" t="s">
        <v>78</v>
      </c>
      <c r="C23" s="117" t="s">
        <v>79</v>
      </c>
      <c r="D23" s="66">
        <v>865</v>
      </c>
      <c r="E23" s="65">
        <v>1296</v>
      </c>
      <c r="F23" s="135">
        <v>2161</v>
      </c>
      <c r="G23" s="109"/>
      <c r="H23" s="110"/>
    </row>
    <row r="24" spans="1:8" ht="15" customHeight="1" x14ac:dyDescent="0.2">
      <c r="A24" s="16" t="s">
        <v>80</v>
      </c>
      <c r="B24" s="113" t="s">
        <v>81</v>
      </c>
      <c r="C24" s="117" t="s">
        <v>82</v>
      </c>
      <c r="D24" s="66">
        <v>1034</v>
      </c>
      <c r="E24" s="65">
        <v>3731</v>
      </c>
      <c r="F24" s="135">
        <v>4765</v>
      </c>
      <c r="G24" s="109"/>
      <c r="H24" s="110"/>
    </row>
    <row r="25" spans="1:8" ht="39" customHeight="1" x14ac:dyDescent="0.2">
      <c r="A25" s="48" t="s">
        <v>83</v>
      </c>
      <c r="B25" s="113" t="s">
        <v>84</v>
      </c>
      <c r="C25" s="116" t="s">
        <v>85</v>
      </c>
      <c r="D25" s="66">
        <v>20</v>
      </c>
      <c r="E25" s="65">
        <v>115</v>
      </c>
      <c r="F25" s="135">
        <v>135</v>
      </c>
      <c r="G25" s="109"/>
      <c r="H25" s="110"/>
    </row>
    <row r="26" spans="1:8" x14ac:dyDescent="0.2">
      <c r="A26" s="16" t="s">
        <v>86</v>
      </c>
      <c r="B26" s="113" t="s">
        <v>87</v>
      </c>
      <c r="C26" s="115" t="s">
        <v>88</v>
      </c>
      <c r="D26" s="66">
        <v>3</v>
      </c>
      <c r="E26" s="65">
        <v>5</v>
      </c>
      <c r="F26" s="135">
        <v>8</v>
      </c>
      <c r="G26" s="109"/>
      <c r="H26" s="110"/>
    </row>
    <row r="27" spans="1:8" ht="15" customHeight="1" x14ac:dyDescent="0.2">
      <c r="A27" s="49" t="s">
        <v>89</v>
      </c>
      <c r="B27" s="119"/>
      <c r="C27" s="120" t="s">
        <v>90</v>
      </c>
      <c r="D27" s="136">
        <v>26</v>
      </c>
      <c r="E27" s="137">
        <v>26</v>
      </c>
      <c r="F27" s="135">
        <v>52</v>
      </c>
      <c r="G27" s="109"/>
      <c r="H27" s="110"/>
    </row>
    <row r="28" spans="1:8" ht="21" customHeight="1" x14ac:dyDescent="0.2">
      <c r="A28" s="165" t="s">
        <v>21</v>
      </c>
      <c r="B28" s="166"/>
      <c r="C28" s="166"/>
      <c r="D28" s="139">
        <v>72573</v>
      </c>
      <c r="E28" s="140">
        <v>58364</v>
      </c>
      <c r="F28" s="77">
        <v>130937</v>
      </c>
      <c r="G28" s="110"/>
      <c r="H28" s="110"/>
    </row>
    <row r="29" spans="1:8" ht="10.5" customHeight="1" x14ac:dyDescent="0.2">
      <c r="G29" s="110"/>
      <c r="H29" s="110"/>
    </row>
    <row r="30" spans="1:8" ht="10.5" customHeight="1" x14ac:dyDescent="0.2">
      <c r="G30" s="110"/>
      <c r="H30" s="110"/>
    </row>
    <row r="31" spans="1:8" x14ac:dyDescent="0.2">
      <c r="G31" s="110"/>
      <c r="H31" s="110"/>
    </row>
    <row r="49" spans="1:9" ht="23.25" customHeight="1" x14ac:dyDescent="0.2">
      <c r="A49" s="194" t="s">
        <v>128</v>
      </c>
      <c r="B49" s="194"/>
      <c r="C49" s="194"/>
      <c r="D49" s="194"/>
      <c r="E49" s="194"/>
      <c r="F49" s="194"/>
      <c r="G49" s="127"/>
    </row>
    <row r="50" spans="1:9" ht="70.5" customHeight="1" x14ac:dyDescent="0.2">
      <c r="A50" s="194" t="s">
        <v>129</v>
      </c>
      <c r="B50" s="194"/>
      <c r="C50" s="194"/>
      <c r="D50" s="194"/>
      <c r="E50" s="194"/>
      <c r="F50" s="194"/>
      <c r="G50" s="128"/>
    </row>
    <row r="51" spans="1:9" ht="22.5" customHeight="1" x14ac:dyDescent="0.2">
      <c r="A51" s="193" t="s">
        <v>130</v>
      </c>
      <c r="B51" s="193"/>
      <c r="C51" s="193"/>
      <c r="D51" s="193"/>
      <c r="E51" s="193"/>
      <c r="F51" s="193"/>
      <c r="G51" s="149"/>
      <c r="H51" s="149"/>
      <c r="I51" s="149"/>
    </row>
  </sheetData>
  <mergeCells count="6">
    <mergeCell ref="A1:F1"/>
    <mergeCell ref="E3:F3"/>
    <mergeCell ref="A28:C28"/>
    <mergeCell ref="A51:F51"/>
    <mergeCell ref="A50:F50"/>
    <mergeCell ref="A49:F49"/>
  </mergeCells>
  <conditionalFormatting sqref="D6:F27">
    <cfRule type="dataBar" priority="1">
      <dataBar>
        <cfvo type="min"/>
        <cfvo type="max"/>
        <color rgb="FFFFB628"/>
      </dataBar>
      <extLst>
        <ext xmlns:x14="http://schemas.microsoft.com/office/spreadsheetml/2009/9/main" uri="{B025F937-C7B1-47D3-B67F-A62EFF666E3E}">
          <x14:id>{2B926C01-A057-47CD-81D4-513E80857F64}</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25" workbookViewId="0">
      <selection activeCell="M24" sqref="M24"/>
    </sheetView>
  </sheetViews>
  <sheetFormatPr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92" t="s">
        <v>133</v>
      </c>
      <c r="B2" s="192"/>
      <c r="C2" s="192"/>
      <c r="D2" s="192"/>
      <c r="E2" s="192"/>
      <c r="F2" s="192"/>
      <c r="G2" s="192"/>
      <c r="H2" s="192"/>
    </row>
    <row r="3" spans="1:16" ht="5.25" customHeight="1" x14ac:dyDescent="0.2">
      <c r="B3" s="126"/>
      <c r="C3" s="126"/>
      <c r="D3" s="126"/>
      <c r="E3" s="126"/>
      <c r="F3" s="126"/>
      <c r="G3" s="126"/>
      <c r="H3" s="23"/>
    </row>
    <row r="4" spans="1:16" x14ac:dyDescent="0.2">
      <c r="B4" s="5" t="s">
        <v>127</v>
      </c>
      <c r="C4" s="6"/>
      <c r="D4" s="5"/>
      <c r="E4" s="5"/>
      <c r="F4" s="162" t="str">
        <f>'T 6.'!F4:G4</f>
        <v>Stanje: 31. prosinca 2019.</v>
      </c>
      <c r="G4" s="162"/>
      <c r="H4" s="18"/>
    </row>
    <row r="5" spans="1:16" ht="22.5" x14ac:dyDescent="0.2">
      <c r="B5" s="26" t="s">
        <v>2</v>
      </c>
      <c r="C5" s="181" t="s">
        <v>93</v>
      </c>
      <c r="D5" s="182"/>
      <c r="E5" s="123" t="s">
        <v>4</v>
      </c>
      <c r="F5" s="124" t="s">
        <v>5</v>
      </c>
      <c r="G5" s="124" t="s">
        <v>6</v>
      </c>
      <c r="H5" s="112"/>
    </row>
    <row r="6" spans="1:16" x14ac:dyDescent="0.2">
      <c r="B6" s="14">
        <v>0</v>
      </c>
      <c r="C6" s="183">
        <v>1</v>
      </c>
      <c r="D6" s="184"/>
      <c r="E6" s="103">
        <v>2</v>
      </c>
      <c r="F6" s="103">
        <v>3</v>
      </c>
      <c r="G6" s="103">
        <v>4</v>
      </c>
      <c r="H6" s="110"/>
      <c r="K6" s="192"/>
      <c r="L6" s="192"/>
      <c r="M6" s="192"/>
      <c r="N6" s="192"/>
      <c r="O6" s="192"/>
      <c r="P6" s="192"/>
    </row>
    <row r="7" spans="1:16" x14ac:dyDescent="0.2">
      <c r="B7" s="16" t="s">
        <v>7</v>
      </c>
      <c r="C7" s="185" t="s">
        <v>100</v>
      </c>
      <c r="D7" s="186"/>
      <c r="E7" s="145">
        <v>5657</v>
      </c>
      <c r="F7" s="145">
        <v>3279</v>
      </c>
      <c r="G7" s="146">
        <v>8936</v>
      </c>
      <c r="H7" s="109"/>
    </row>
    <row r="8" spans="1:16" x14ac:dyDescent="0.2">
      <c r="B8" s="16" t="s">
        <v>9</v>
      </c>
      <c r="C8" s="179" t="s">
        <v>101</v>
      </c>
      <c r="D8" s="180"/>
      <c r="E8" s="145">
        <v>2366</v>
      </c>
      <c r="F8" s="145">
        <v>1625</v>
      </c>
      <c r="G8" s="146">
        <v>3991</v>
      </c>
      <c r="H8" s="109"/>
    </row>
    <row r="9" spans="1:16" x14ac:dyDescent="0.2">
      <c r="B9" s="16" t="s">
        <v>11</v>
      </c>
      <c r="C9" s="179" t="s">
        <v>102</v>
      </c>
      <c r="D9" s="180"/>
      <c r="E9" s="145">
        <v>1652</v>
      </c>
      <c r="F9" s="145">
        <v>1460</v>
      </c>
      <c r="G9" s="146">
        <v>3112</v>
      </c>
      <c r="H9" s="109"/>
    </row>
    <row r="10" spans="1:16" x14ac:dyDescent="0.2">
      <c r="B10" s="16" t="s">
        <v>13</v>
      </c>
      <c r="C10" s="179" t="s">
        <v>103</v>
      </c>
      <c r="D10" s="180"/>
      <c r="E10" s="145">
        <v>1351</v>
      </c>
      <c r="F10" s="145">
        <v>1072</v>
      </c>
      <c r="G10" s="146">
        <v>2423</v>
      </c>
      <c r="H10" s="109"/>
    </row>
    <row r="11" spans="1:16" x14ac:dyDescent="0.2">
      <c r="B11" s="16" t="s">
        <v>15</v>
      </c>
      <c r="C11" s="179" t="s">
        <v>104</v>
      </c>
      <c r="D11" s="180"/>
      <c r="E11" s="145">
        <v>4147</v>
      </c>
      <c r="F11" s="145">
        <v>2895</v>
      </c>
      <c r="G11" s="146">
        <v>7042</v>
      </c>
      <c r="H11" s="109"/>
    </row>
    <row r="12" spans="1:16" x14ac:dyDescent="0.2">
      <c r="B12" s="16" t="s">
        <v>17</v>
      </c>
      <c r="C12" s="179" t="s">
        <v>105</v>
      </c>
      <c r="D12" s="180"/>
      <c r="E12" s="145">
        <v>1794</v>
      </c>
      <c r="F12" s="145">
        <v>1339</v>
      </c>
      <c r="G12" s="146">
        <v>3133</v>
      </c>
      <c r="H12" s="109"/>
    </row>
    <row r="13" spans="1:16" x14ac:dyDescent="0.2">
      <c r="B13" s="16" t="s">
        <v>19</v>
      </c>
      <c r="C13" s="187" t="s">
        <v>106</v>
      </c>
      <c r="D13" s="188"/>
      <c r="E13" s="145">
        <v>1383</v>
      </c>
      <c r="F13" s="145">
        <v>953</v>
      </c>
      <c r="G13" s="146">
        <v>2336</v>
      </c>
      <c r="H13" s="109"/>
    </row>
    <row r="14" spans="1:16" x14ac:dyDescent="0.2">
      <c r="B14" s="104" t="s">
        <v>47</v>
      </c>
      <c r="C14" s="179" t="s">
        <v>107</v>
      </c>
      <c r="D14" s="180"/>
      <c r="E14" s="145">
        <v>4142</v>
      </c>
      <c r="F14" s="145">
        <v>3802</v>
      </c>
      <c r="G14" s="146">
        <v>7944</v>
      </c>
      <c r="H14" s="109"/>
      <c r="J14" s="105"/>
    </row>
    <row r="15" spans="1:16" x14ac:dyDescent="0.2">
      <c r="B15" s="104" t="s">
        <v>50</v>
      </c>
      <c r="C15" s="179" t="s">
        <v>108</v>
      </c>
      <c r="D15" s="180"/>
      <c r="E15" s="145">
        <v>502</v>
      </c>
      <c r="F15" s="145">
        <v>392</v>
      </c>
      <c r="G15" s="146">
        <v>894</v>
      </c>
      <c r="H15" s="109"/>
    </row>
    <row r="16" spans="1:16" x14ac:dyDescent="0.2">
      <c r="B16" s="104" t="s">
        <v>53</v>
      </c>
      <c r="C16" s="179" t="s">
        <v>109</v>
      </c>
      <c r="D16" s="180"/>
      <c r="E16" s="145">
        <v>931</v>
      </c>
      <c r="F16" s="145">
        <v>661</v>
      </c>
      <c r="G16" s="146">
        <v>1592</v>
      </c>
      <c r="H16" s="109"/>
    </row>
    <row r="17" spans="2:8" x14ac:dyDescent="0.2">
      <c r="B17" s="104" t="s">
        <v>56</v>
      </c>
      <c r="C17" s="179" t="s">
        <v>110</v>
      </c>
      <c r="D17" s="180"/>
      <c r="E17" s="145">
        <v>837</v>
      </c>
      <c r="F17" s="145">
        <v>542</v>
      </c>
      <c r="G17" s="146">
        <v>1379</v>
      </c>
      <c r="H17" s="109"/>
    </row>
    <row r="18" spans="2:8" x14ac:dyDescent="0.2">
      <c r="B18" s="104" t="s">
        <v>59</v>
      </c>
      <c r="C18" s="179" t="s">
        <v>111</v>
      </c>
      <c r="D18" s="180"/>
      <c r="E18" s="145">
        <v>2139</v>
      </c>
      <c r="F18" s="145">
        <v>1342</v>
      </c>
      <c r="G18" s="146">
        <v>3481</v>
      </c>
      <c r="H18" s="109"/>
    </row>
    <row r="19" spans="2:8" x14ac:dyDescent="0.2">
      <c r="B19" s="104" t="s">
        <v>62</v>
      </c>
      <c r="C19" s="179" t="s">
        <v>112</v>
      </c>
      <c r="D19" s="180"/>
      <c r="E19" s="145">
        <v>2091</v>
      </c>
      <c r="F19" s="145">
        <v>1948</v>
      </c>
      <c r="G19" s="146">
        <v>4039</v>
      </c>
      <c r="H19" s="109"/>
    </row>
    <row r="20" spans="2:8" x14ac:dyDescent="0.2">
      <c r="B20" s="104" t="s">
        <v>65</v>
      </c>
      <c r="C20" s="179" t="s">
        <v>113</v>
      </c>
      <c r="D20" s="180"/>
      <c r="E20" s="145">
        <v>4568</v>
      </c>
      <c r="F20" s="145">
        <v>3130</v>
      </c>
      <c r="G20" s="146">
        <v>7698</v>
      </c>
      <c r="H20" s="109"/>
    </row>
    <row r="21" spans="2:8" x14ac:dyDescent="0.2">
      <c r="B21" s="104" t="s">
        <v>68</v>
      </c>
      <c r="C21" s="179" t="s">
        <v>114</v>
      </c>
      <c r="D21" s="180"/>
      <c r="E21" s="145">
        <v>1193</v>
      </c>
      <c r="F21" s="145">
        <v>953</v>
      </c>
      <c r="G21" s="146">
        <v>2146</v>
      </c>
      <c r="H21" s="109"/>
    </row>
    <row r="22" spans="2:8" x14ac:dyDescent="0.2">
      <c r="B22" s="104" t="s">
        <v>71</v>
      </c>
      <c r="C22" s="179" t="s">
        <v>115</v>
      </c>
      <c r="D22" s="180"/>
      <c r="E22" s="145">
        <v>1695</v>
      </c>
      <c r="F22" s="145">
        <v>1219</v>
      </c>
      <c r="G22" s="146">
        <v>2914</v>
      </c>
      <c r="H22" s="109"/>
    </row>
    <row r="23" spans="2:8" x14ac:dyDescent="0.2">
      <c r="B23" s="104" t="s">
        <v>74</v>
      </c>
      <c r="C23" s="179" t="s">
        <v>116</v>
      </c>
      <c r="D23" s="180"/>
      <c r="E23" s="145">
        <v>5651</v>
      </c>
      <c r="F23" s="145">
        <v>5336</v>
      </c>
      <c r="G23" s="146">
        <v>10987</v>
      </c>
      <c r="H23" s="109"/>
    </row>
    <row r="24" spans="2:8" x14ac:dyDescent="0.2">
      <c r="B24" s="104" t="s">
        <v>77</v>
      </c>
      <c r="C24" s="179" t="s">
        <v>117</v>
      </c>
      <c r="D24" s="180"/>
      <c r="E24" s="145">
        <v>3234</v>
      </c>
      <c r="F24" s="145">
        <v>2521</v>
      </c>
      <c r="G24" s="146">
        <v>5755</v>
      </c>
      <c r="H24" s="109"/>
    </row>
    <row r="25" spans="2:8" x14ac:dyDescent="0.2">
      <c r="B25" s="104" t="s">
        <v>80</v>
      </c>
      <c r="C25" s="179" t="s">
        <v>118</v>
      </c>
      <c r="D25" s="180"/>
      <c r="E25" s="145">
        <v>1448</v>
      </c>
      <c r="F25" s="145">
        <v>1113</v>
      </c>
      <c r="G25" s="146">
        <v>2561</v>
      </c>
      <c r="H25" s="109"/>
    </row>
    <row r="26" spans="2:8" x14ac:dyDescent="0.2">
      <c r="B26" s="104" t="s">
        <v>83</v>
      </c>
      <c r="C26" s="179" t="s">
        <v>119</v>
      </c>
      <c r="D26" s="180"/>
      <c r="E26" s="145">
        <v>2588</v>
      </c>
      <c r="F26" s="145">
        <v>1759</v>
      </c>
      <c r="G26" s="146">
        <v>4347</v>
      </c>
      <c r="H26" s="109"/>
    </row>
    <row r="27" spans="2:8" x14ac:dyDescent="0.2">
      <c r="B27" s="104" t="s">
        <v>86</v>
      </c>
      <c r="C27" s="179" t="s">
        <v>120</v>
      </c>
      <c r="D27" s="180"/>
      <c r="E27" s="145">
        <v>23204</v>
      </c>
      <c r="F27" s="145">
        <v>21023</v>
      </c>
      <c r="G27" s="146">
        <v>44227</v>
      </c>
      <c r="H27" s="109"/>
    </row>
    <row r="28" spans="2:8" ht="20.25" customHeight="1" x14ac:dyDescent="0.2">
      <c r="B28" s="189" t="s">
        <v>21</v>
      </c>
      <c r="C28" s="190"/>
      <c r="D28" s="191"/>
      <c r="E28" s="147">
        <v>72573</v>
      </c>
      <c r="F28" s="147">
        <v>58364</v>
      </c>
      <c r="G28" s="147">
        <v>130937</v>
      </c>
      <c r="H28" s="110"/>
    </row>
    <row r="54" spans="1:8" ht="24.75" customHeight="1" x14ac:dyDescent="0.2">
      <c r="A54" s="195" t="s">
        <v>128</v>
      </c>
      <c r="B54" s="195"/>
      <c r="C54" s="195"/>
      <c r="D54" s="195"/>
      <c r="E54" s="195"/>
      <c r="F54" s="195"/>
      <c r="G54" s="195"/>
      <c r="H54" s="195"/>
    </row>
    <row r="55" spans="1:8" ht="68.25" customHeight="1" x14ac:dyDescent="0.2">
      <c r="A55" s="194" t="s">
        <v>129</v>
      </c>
      <c r="B55" s="194"/>
      <c r="C55" s="194"/>
      <c r="D55" s="194"/>
      <c r="E55" s="194"/>
      <c r="F55" s="194"/>
      <c r="G55" s="194"/>
      <c r="H55" s="194"/>
    </row>
    <row r="56" spans="1:8" ht="25.5" customHeight="1" x14ac:dyDescent="0.2">
      <c r="A56" s="196" t="s">
        <v>131</v>
      </c>
      <c r="B56" s="196"/>
      <c r="C56" s="196"/>
      <c r="D56" s="196"/>
      <c r="E56" s="196"/>
      <c r="F56" s="196"/>
      <c r="G56" s="196"/>
      <c r="H56" s="196"/>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E7:G26">
    <cfRule type="dataBar" priority="2">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1">
      <dataBar>
        <cfvo type="min"/>
        <cfvo type="max"/>
        <color rgb="FFFFB628"/>
      </dataBar>
      <extLst>
        <ext xmlns:x14="http://schemas.microsoft.com/office/spreadsheetml/2009/9/main" uri="{B025F937-C7B1-47D3-B67F-A62EFF666E3E}">
          <x14:id>{6FF26E51-2CF1-4038-BC3D-B34DBED50BEA}</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2020-01-14T07:52:45Z</cp:lastPrinted>
  <dcterms:created xsi:type="dcterms:W3CDTF">2016-10-06T08:05:06Z</dcterms:created>
  <dcterms:modified xsi:type="dcterms:W3CDTF">2020-01-14T08:03:09Z</dcterms:modified>
</cp:coreProperties>
</file>