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0\"/>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1.'!$A$1:$F$59</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Q29" i="3" l="1"/>
  <c r="Q28" i="3"/>
  <c r="D15" i="1"/>
  <c r="E15" i="1"/>
  <c r="C15" i="1"/>
  <c r="E9" i="1"/>
  <c r="E10" i="1"/>
  <c r="E11" i="1"/>
  <c r="E12" i="1"/>
  <c r="E13" i="1"/>
  <c r="E14" i="1"/>
  <c r="E8" i="1"/>
  <c r="F4" i="8" l="1"/>
  <c r="E3" i="7" l="1"/>
  <c r="E3" i="5"/>
  <c r="H3" i="4" l="1"/>
  <c r="D4" i="3"/>
  <c r="O23" i="4"/>
  <c r="O24" i="4" l="1"/>
  <c r="O28" i="4"/>
  <c r="O27" i="4"/>
  <c r="O25" i="4"/>
  <c r="L18" i="3"/>
  <c r="O26" i="4"/>
  <c r="L19" i="3"/>
  <c r="O22" i="4"/>
  <c r="Q8" i="2"/>
  <c r="Q9" i="2"/>
  <c r="Q11" i="2"/>
  <c r="Q14" i="2"/>
  <c r="R8" i="4"/>
  <c r="R10" i="4"/>
  <c r="R12" i="4"/>
  <c r="R14" i="4"/>
  <c r="Q10" i="2"/>
  <c r="Q12" i="2"/>
  <c r="R9" i="4"/>
  <c r="R11" i="4"/>
  <c r="R13" i="4"/>
  <c r="Q13" i="2"/>
  <c r="R15" i="4" l="1"/>
  <c r="J29" i="3"/>
  <c r="N28" i="4"/>
  <c r="K16" i="2"/>
</calcChain>
</file>

<file path=xl/sharedStrings.xml><?xml version="1.0" encoding="utf-8"?>
<sst xmlns="http://schemas.openxmlformats.org/spreadsheetml/2006/main" count="442" uniqueCount="139">
  <si>
    <t>OSIGURANICI PREMA OSNOVAMA OSIGURANJA I SPOLU</t>
  </si>
  <si>
    <t>Tablica 2.</t>
  </si>
  <si>
    <t>Red. br.</t>
  </si>
  <si>
    <t>Osnove osiguranja</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</si>
  <si>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</si>
  <si>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</si>
  <si>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</si>
  <si>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</si>
  <si>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</si>
  <si>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</si>
  <si>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</si>
  <si>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</si>
  <si>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</si>
  <si>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</si>
  <si>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</si>
  <si>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</si>
  <si>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</si>
  <si>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</si>
  <si>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</si>
  <si>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</si>
  <si>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</si>
  <si>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</si>
  <si>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OSIGURANICI PREMA OSNOVAMA OSIGURANJA I GODINAMA ŽIVOTA</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</si>
  <si>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</si>
  <si>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</si>
  <si>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</si>
  <si>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</si>
  <si>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</si>
  <si>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</si>
  <si>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</si>
  <si>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</si>
  <si>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</si>
  <si>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</si>
  <si>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</si>
  <si>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</si>
  <si>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</si>
  <si>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</si>
  <si>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</si>
  <si>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</si>
  <si>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</si>
  <si>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</si>
  <si>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</si>
  <si>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</si>
  <si>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</si>
  <si>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</si>
  <si>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</si>
  <si>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</si>
  <si>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</si>
  <si>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</si>
  <si>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</si>
  <si>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</si>
  <si>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</si>
  <si>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</si>
  <si>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</si>
  <si>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</si>
  <si>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</si>
  <si>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</si>
  <si>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</si>
  <si>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</si>
  <si>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</si>
  <si>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</si>
  <si>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</si>
  <si>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</si>
  <si>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</si>
  <si>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</si>
  <si>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</si>
  <si>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</si>
  <si>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</si>
  <si>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</si>
  <si>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</si>
  <si>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</si>
  <si>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</si>
  <si>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</si>
  <si>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</si>
  <si>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</si>
  <si>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</si>
  <si>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</si>
  <si>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</si>
  <si>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</si>
  <si>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</si>
  <si>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</si>
  <si>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</si>
  <si>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</si>
  <si>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</si>
  <si>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</si>
  <si>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</si>
  <si>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</si>
  <si>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</si>
  <si>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</si>
  <si>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</si>
  <si>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</si>
  <si>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OSIGURANICI PREMA ŽUPANIJAMA I OSNOVAMA OSIGURANJA</t>
  </si>
  <si>
    <t>Redni broj</t>
  </si>
  <si>
    <t>Županija</t>
  </si>
  <si>
    <t>O  s  n  o  v  e      o  s  i  g  u  r  a  nj  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</si>
  <si>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</si>
  <si>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</si>
  <si>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</si>
  <si>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</si>
  <si>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</si>
  <si>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</si>
  <si>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</si>
  <si>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</si>
  <si>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</si>
  <si>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</si>
  <si>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</si>
  <si>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</si>
  <si>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</si>
  <si>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</si>
  <si>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</si>
  <si>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</si>
  <si>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</si>
  <si>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</si>
  <si>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</si>
  <si>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</si>
  <si>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</si>
  <si>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</si>
  <si>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</si>
  <si>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</si>
  <si>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</si>
  <si>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</si>
  <si>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</si>
  <si>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</si>
  <si>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</si>
  <si>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</si>
  <si>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</si>
  <si>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</si>
  <si>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</si>
  <si>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</si>
  <si>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</si>
  <si>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</si>
  <si>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</si>
  <si>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</si>
  <si>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</si>
  <si>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</si>
  <si>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t>Stanje
31. siječnja 2020.</t>
  </si>
  <si>
    <t>Stanje: 31. siječnja 2020.</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</si>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</sst>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196">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2" xfId="0" applyFont="1" applyFill="1" applyBorder="1" applyAlignment="1">
      <alignment horizontal="center"/>
    </xf>
    <xf numFmtId="0" fontId="2" fillId="2" borderId="12" xfId="0" applyFont="1" applyFill="1" applyBorder="1" applyAlignment="1">
      <alignment horizont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0" fontId="2" fillId="0" borderId="12" xfId="0" applyFont="1" applyFill="1" applyBorder="1" applyAlignment="1">
      <alignment horizontal="center"/>
    </xf>
    <xf numFmtId="10" fontId="23" fillId="0" borderId="0" xfId="0" applyNumberFormat="1" applyFont="1"/>
    <xf numFmtId="0" fontId="2" fillId="0" borderId="11" xfId="0" applyFont="1" applyFill="1" applyBorder="1" applyAlignment="1">
      <alignment horizontal="center"/>
    </xf>
    <xf numFmtId="0" fontId="2" fillId="0" borderId="11" xfId="0" applyFont="1" applyFill="1" applyBorder="1" applyAlignment="1">
      <alignment horizontal="center" vertical="top"/>
    </xf>
    <xf numFmtId="0" fontId="2" fillId="2" borderId="12" xfId="0" applyFont="1" applyFill="1" applyBorder="1" applyAlignment="1">
      <alignment horizontal="center" vertical="top"/>
    </xf>
    <xf numFmtId="0" fontId="2" fillId="2" borderId="0" xfId="0" applyFont="1" applyFill="1" applyBorder="1" applyAlignment="1">
      <alignment vertical="top" wrapText="1"/>
    </xf>
    <xf numFmtId="0" fontId="2" fillId="2" borderId="0" xfId="0" applyFont="1" applyFill="1" applyBorder="1" applyAlignment="1">
      <alignment vertical="center" wrapText="1"/>
    </xf>
    <xf numFmtId="0" fontId="2" fillId="2" borderId="0" xfId="0" applyFont="1" applyFill="1" applyBorder="1"/>
    <xf numFmtId="0" fontId="2" fillId="0" borderId="12" xfId="0" applyFont="1" applyBorder="1"/>
    <xf numFmtId="0" fontId="2" fillId="0" borderId="0" xfId="0" applyFont="1" applyBorder="1"/>
    <xf numFmtId="0" fontId="2" fillId="0" borderId="11" xfId="0" applyFont="1" applyBorder="1" applyAlignment="1">
      <alignment horizontal="center" vertical="top"/>
    </xf>
    <xf numFmtId="0" fontId="2" fillId="0" borderId="6" xfId="0" applyFont="1" applyBorder="1" applyAlignment="1">
      <alignment horizontal="center"/>
    </xf>
    <xf numFmtId="0" fontId="2" fillId="2" borderId="7" xfId="0" applyFont="1" applyFill="1" applyBorder="1" applyAlignment="1">
      <alignment horizontal="center"/>
    </xf>
    <xf numFmtId="0" fontId="2" fillId="2" borderId="8" xfId="0" applyFont="1" applyFill="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1" fontId="25" fillId="0" borderId="14"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1" fontId="2" fillId="0" borderId="12" xfId="0" quotePrefix="1" applyNumberFormat="1" applyFont="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0" fontId="2" fillId="2" borderId="12" xfId="0" applyFont="1" applyFill="1" applyBorder="1" applyAlignment="1">
      <alignment vertical="top" wrapText="1"/>
    </xf>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1" fontId="25" fillId="4" borderId="5"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1" fontId="30" fillId="0" borderId="2" xfId="1" applyNumberFormat="1" applyFont="1" applyBorder="1"/>
    <xf numFmtId="1" fontId="30" fillId="0" borderId="13" xfId="1" applyNumberFormat="1" applyFont="1" applyBorder="1"/>
    <xf numFmtId="0" fontId="2" fillId="0" borderId="0" xfId="0" applyFont="1" applyFill="1" applyBorder="1" applyAlignment="1">
      <alignment vertical="center"/>
    </xf>
    <xf numFmtId="1" fontId="30" fillId="0" borderId="12" xfId="1" applyNumberFormat="1" applyFont="1" applyBorder="1"/>
    <xf numFmtId="1" fontId="30" fillId="0" borderId="0" xfId="1" applyNumberFormat="1" applyFont="1" applyBorder="1"/>
    <xf numFmtId="0" fontId="2" fillId="0" borderId="0" xfId="0" applyFont="1" applyFill="1" applyBorder="1" applyAlignment="1">
      <alignment vertical="top" wrapText="1"/>
    </xf>
    <xf numFmtId="1" fontId="30" fillId="0" borderId="7" xfId="1" applyNumberFormat="1" applyFont="1" applyBorder="1"/>
    <xf numFmtId="1" fontId="30" fillId="0" borderId="8" xfId="1" applyNumberFormat="1" applyFont="1" applyBorder="1"/>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0" xfId="0" applyFont="1" applyFill="1" applyBorder="1" applyAlignment="1">
      <alignment vertical="top" wrapText="1"/>
    </xf>
    <xf numFmtId="0" fontId="21" fillId="2" borderId="0" xfId="0" applyFont="1" applyFill="1" applyBorder="1"/>
    <xf numFmtId="0" fontId="21" fillId="2" borderId="0" xfId="0" applyFont="1" applyFill="1" applyBorder="1" applyAlignment="1">
      <alignment wrapText="1"/>
    </xf>
    <xf numFmtId="0" fontId="21" fillId="2" borderId="7" xfId="0" applyFont="1" applyFill="1" applyBorder="1" applyAlignment="1">
      <alignment horizontal="center" vertical="center"/>
    </xf>
    <xf numFmtId="0" fontId="21" fillId="2" borderId="8" xfId="0" applyFont="1" applyFill="1" applyBorder="1"/>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xf numFmtId="1" fontId="25" fillId="0" borderId="2" xfId="0" applyNumberFormat="1" applyFont="1" applyBorder="1" applyAlignment="1"/>
    <xf numFmtId="1" fontId="25" fillId="0" borderId="7" xfId="0" applyNumberFormat="1" applyFont="1" applyBorder="1" applyAlignment="1"/>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0</c:formatCode>
                <c:ptCount val="7"/>
                <c:pt idx="0">
                  <c:v>1330739</c:v>
                </c:pt>
                <c:pt idx="1">
                  <c:v>100024</c:v>
                </c:pt>
                <c:pt idx="2">
                  <c:v>64604</c:v>
                </c:pt>
                <c:pt idx="3">
                  <c:v>19176</c:v>
                </c:pt>
                <c:pt idx="4">
                  <c:v>18877</c:v>
                </c:pt>
                <c:pt idx="5">
                  <c:v>83</c:v>
                </c:pt>
                <c:pt idx="6">
                  <c:v>5118</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684556</c:v>
                </c:pt>
                <c:pt idx="1">
                  <c:v>412059</c:v>
                </c:pt>
                <c:pt idx="2">
                  <c:v>345454</c:v>
                </c:pt>
                <c:pt idx="3">
                  <c:v>96552</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811374</c:v>
                </c:pt>
                <c:pt idx="1">
                  <c:v>727247</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83750</c:v>
                </c:pt>
                <c:pt idx="1">
                  <c:v>38175</c:v>
                </c:pt>
                <c:pt idx="2">
                  <c:v>40612</c:v>
                </c:pt>
                <c:pt idx="3">
                  <c:v>35529</c:v>
                </c:pt>
                <c:pt idx="4">
                  <c:v>65898</c:v>
                </c:pt>
                <c:pt idx="5">
                  <c:v>34085</c:v>
                </c:pt>
                <c:pt idx="6">
                  <c:v>31365</c:v>
                </c:pt>
                <c:pt idx="7">
                  <c:v>112775</c:v>
                </c:pt>
                <c:pt idx="8">
                  <c:v>15043</c:v>
                </c:pt>
                <c:pt idx="9">
                  <c:v>20947</c:v>
                </c:pt>
                <c:pt idx="10">
                  <c:v>19303</c:v>
                </c:pt>
                <c:pt idx="11">
                  <c:v>39229</c:v>
                </c:pt>
                <c:pt idx="12">
                  <c:v>54860</c:v>
                </c:pt>
                <c:pt idx="13">
                  <c:v>88706</c:v>
                </c:pt>
                <c:pt idx="14">
                  <c:v>31391</c:v>
                </c:pt>
                <c:pt idx="15">
                  <c:v>42503</c:v>
                </c:pt>
                <c:pt idx="16">
                  <c:v>150710</c:v>
                </c:pt>
                <c:pt idx="17">
                  <c:v>86547</c:v>
                </c:pt>
                <c:pt idx="18">
                  <c:v>44462</c:v>
                </c:pt>
                <c:pt idx="19">
                  <c:v>41393</c:v>
                </c:pt>
                <c:pt idx="20">
                  <c:v>461338</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127</c:v>
                </c:pt>
                <c:pt idx="1">
                  <c:v>20</c:v>
                </c:pt>
                <c:pt idx="2">
                  <c:v>1146</c:v>
                </c:pt>
                <c:pt idx="3">
                  <c:v>18</c:v>
                </c:pt>
                <c:pt idx="4">
                  <c:v>52</c:v>
                </c:pt>
                <c:pt idx="5">
                  <c:v>1005</c:v>
                </c:pt>
                <c:pt idx="6">
                  <c:v>1249</c:v>
                </c:pt>
                <c:pt idx="7">
                  <c:v>780</c:v>
                </c:pt>
                <c:pt idx="8">
                  <c:v>252</c:v>
                </c:pt>
                <c:pt idx="9">
                  <c:v>130</c:v>
                </c:pt>
                <c:pt idx="10">
                  <c:v>58</c:v>
                </c:pt>
                <c:pt idx="11">
                  <c:v>72</c:v>
                </c:pt>
                <c:pt idx="12">
                  <c:v>1170</c:v>
                </c:pt>
                <c:pt idx="13">
                  <c:v>546</c:v>
                </c:pt>
                <c:pt idx="14">
                  <c:v>7</c:v>
                </c:pt>
                <c:pt idx="15">
                  <c:v>184</c:v>
                </c:pt>
                <c:pt idx="16">
                  <c:v>355</c:v>
                </c:pt>
                <c:pt idx="17">
                  <c:v>79</c:v>
                </c:pt>
                <c:pt idx="18">
                  <c:v>122</c:v>
                </c:pt>
                <c:pt idx="19">
                  <c:v>4</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59</c:v>
                </c:pt>
                <c:pt idx="1">
                  <c:v>4</c:v>
                </c:pt>
                <c:pt idx="2">
                  <c:v>464</c:v>
                </c:pt>
                <c:pt idx="3">
                  <c:v>1</c:v>
                </c:pt>
                <c:pt idx="4">
                  <c:v>14</c:v>
                </c:pt>
                <c:pt idx="5">
                  <c:v>174</c:v>
                </c:pt>
                <c:pt idx="6">
                  <c:v>1052</c:v>
                </c:pt>
                <c:pt idx="7">
                  <c:v>73</c:v>
                </c:pt>
                <c:pt idx="8">
                  <c:v>307</c:v>
                </c:pt>
                <c:pt idx="9">
                  <c:v>90</c:v>
                </c:pt>
                <c:pt idx="10">
                  <c:v>81</c:v>
                </c:pt>
                <c:pt idx="11">
                  <c:v>53</c:v>
                </c:pt>
                <c:pt idx="12">
                  <c:v>886</c:v>
                </c:pt>
                <c:pt idx="13">
                  <c:v>258</c:v>
                </c:pt>
                <c:pt idx="14">
                  <c:v>30</c:v>
                </c:pt>
                <c:pt idx="15">
                  <c:v>274</c:v>
                </c:pt>
                <c:pt idx="16">
                  <c:v>574</c:v>
                </c:pt>
                <c:pt idx="17">
                  <c:v>43</c:v>
                </c:pt>
                <c:pt idx="18">
                  <c:v>202</c:v>
                </c:pt>
                <c:pt idx="19">
                  <c:v>16</c:v>
                </c:pt>
                <c:pt idx="20">
                  <c:v>2</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434</c:v>
                </c:pt>
                <c:pt idx="1">
                  <c:v>149</c:v>
                </c:pt>
                <c:pt idx="2">
                  <c:v>145</c:v>
                </c:pt>
                <c:pt idx="3">
                  <c:v>167</c:v>
                </c:pt>
                <c:pt idx="4">
                  <c:v>278</c:v>
                </c:pt>
                <c:pt idx="5">
                  <c:v>73</c:v>
                </c:pt>
                <c:pt idx="6">
                  <c:v>134</c:v>
                </c:pt>
                <c:pt idx="7">
                  <c:v>864</c:v>
                </c:pt>
                <c:pt idx="8">
                  <c:v>62</c:v>
                </c:pt>
                <c:pt idx="9">
                  <c:v>66</c:v>
                </c:pt>
                <c:pt idx="10">
                  <c:v>61</c:v>
                </c:pt>
                <c:pt idx="11">
                  <c:v>164</c:v>
                </c:pt>
                <c:pt idx="12">
                  <c:v>225</c:v>
                </c:pt>
                <c:pt idx="13">
                  <c:v>302</c:v>
                </c:pt>
                <c:pt idx="14">
                  <c:v>131</c:v>
                </c:pt>
                <c:pt idx="15">
                  <c:v>115</c:v>
                </c:pt>
                <c:pt idx="16">
                  <c:v>792</c:v>
                </c:pt>
                <c:pt idx="17">
                  <c:v>560</c:v>
                </c:pt>
                <c:pt idx="18">
                  <c:v>191</c:v>
                </c:pt>
                <c:pt idx="19">
                  <c:v>192</c:v>
                </c:pt>
                <c:pt idx="20">
                  <c:v>2273</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263</c:v>
                </c:pt>
                <c:pt idx="1">
                  <c:v>71</c:v>
                </c:pt>
                <c:pt idx="2">
                  <c:v>75</c:v>
                </c:pt>
                <c:pt idx="3">
                  <c:v>105</c:v>
                </c:pt>
                <c:pt idx="4">
                  <c:v>181</c:v>
                </c:pt>
                <c:pt idx="5">
                  <c:v>59</c:v>
                </c:pt>
                <c:pt idx="6">
                  <c:v>82</c:v>
                </c:pt>
                <c:pt idx="7">
                  <c:v>538</c:v>
                </c:pt>
                <c:pt idx="8">
                  <c:v>23</c:v>
                </c:pt>
                <c:pt idx="9">
                  <c:v>42</c:v>
                </c:pt>
                <c:pt idx="10">
                  <c:v>35</c:v>
                </c:pt>
                <c:pt idx="11">
                  <c:v>57</c:v>
                </c:pt>
                <c:pt idx="12">
                  <c:v>120</c:v>
                </c:pt>
                <c:pt idx="13">
                  <c:v>178</c:v>
                </c:pt>
                <c:pt idx="14">
                  <c:v>90</c:v>
                </c:pt>
                <c:pt idx="15">
                  <c:v>77</c:v>
                </c:pt>
                <c:pt idx="16">
                  <c:v>391</c:v>
                </c:pt>
                <c:pt idx="17">
                  <c:v>375</c:v>
                </c:pt>
                <c:pt idx="18">
                  <c:v>137</c:v>
                </c:pt>
                <c:pt idx="19">
                  <c:v>119</c:v>
                </c:pt>
                <c:pt idx="20">
                  <c:v>1641</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1703</c:v>
                </c:pt>
                <c:pt idx="1">
                  <c:v>127</c:v>
                </c:pt>
                <c:pt idx="2">
                  <c:v>16177</c:v>
                </c:pt>
                <c:pt idx="3">
                  <c:v>933</c:v>
                </c:pt>
                <c:pt idx="4">
                  <c:v>857</c:v>
                </c:pt>
                <c:pt idx="5">
                  <c:v>8294</c:v>
                </c:pt>
                <c:pt idx="6">
                  <c:v>12709</c:v>
                </c:pt>
                <c:pt idx="7">
                  <c:v>4331</c:v>
                </c:pt>
                <c:pt idx="8">
                  <c:v>6002</c:v>
                </c:pt>
                <c:pt idx="9">
                  <c:v>5856</c:v>
                </c:pt>
                <c:pt idx="10">
                  <c:v>958</c:v>
                </c:pt>
                <c:pt idx="11">
                  <c:v>593</c:v>
                </c:pt>
                <c:pt idx="12">
                  <c:v>4948</c:v>
                </c:pt>
                <c:pt idx="13">
                  <c:v>2342</c:v>
                </c:pt>
                <c:pt idx="14">
                  <c:v>2476</c:v>
                </c:pt>
                <c:pt idx="15">
                  <c:v>489</c:v>
                </c:pt>
                <c:pt idx="16">
                  <c:v>2814</c:v>
                </c:pt>
                <c:pt idx="17">
                  <c:v>874</c:v>
                </c:pt>
                <c:pt idx="18">
                  <c:v>1041</c:v>
                </c:pt>
                <c:pt idx="19">
                  <c:v>21</c:v>
                </c:pt>
                <c:pt idx="20">
                  <c:v>3</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790</c:v>
                </c:pt>
                <c:pt idx="1">
                  <c:v>18</c:v>
                </c:pt>
                <c:pt idx="2">
                  <c:v>6904</c:v>
                </c:pt>
                <c:pt idx="3">
                  <c:v>282</c:v>
                </c:pt>
                <c:pt idx="4">
                  <c:v>254</c:v>
                </c:pt>
                <c:pt idx="5">
                  <c:v>1207</c:v>
                </c:pt>
                <c:pt idx="6">
                  <c:v>12063</c:v>
                </c:pt>
                <c:pt idx="7">
                  <c:v>1416</c:v>
                </c:pt>
                <c:pt idx="8">
                  <c:v>6251</c:v>
                </c:pt>
                <c:pt idx="9">
                  <c:v>2892</c:v>
                </c:pt>
                <c:pt idx="10">
                  <c:v>1877</c:v>
                </c:pt>
                <c:pt idx="11">
                  <c:v>392</c:v>
                </c:pt>
                <c:pt idx="12">
                  <c:v>5632</c:v>
                </c:pt>
                <c:pt idx="13">
                  <c:v>1681</c:v>
                </c:pt>
                <c:pt idx="14">
                  <c:v>2009</c:v>
                </c:pt>
                <c:pt idx="15">
                  <c:v>1851</c:v>
                </c:pt>
                <c:pt idx="16">
                  <c:v>8599</c:v>
                </c:pt>
                <c:pt idx="17">
                  <c:v>1354</c:v>
                </c:pt>
                <c:pt idx="18">
                  <c:v>3718</c:v>
                </c:pt>
                <c:pt idx="19">
                  <c:v>113</c:v>
                </c:pt>
                <c:pt idx="20">
                  <c:v>5</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5717</c:v>
                </c:pt>
                <c:pt idx="1">
                  <c:v>2371</c:v>
                </c:pt>
                <c:pt idx="2">
                  <c:v>1680</c:v>
                </c:pt>
                <c:pt idx="3">
                  <c:v>1387</c:v>
                </c:pt>
                <c:pt idx="4">
                  <c:v>4237</c:v>
                </c:pt>
                <c:pt idx="5">
                  <c:v>1808</c:v>
                </c:pt>
                <c:pt idx="6">
                  <c:v>1397</c:v>
                </c:pt>
                <c:pt idx="7">
                  <c:v>4178</c:v>
                </c:pt>
                <c:pt idx="8">
                  <c:v>499</c:v>
                </c:pt>
                <c:pt idx="9">
                  <c:v>940</c:v>
                </c:pt>
                <c:pt idx="10">
                  <c:v>847</c:v>
                </c:pt>
                <c:pt idx="11">
                  <c:v>2240</c:v>
                </c:pt>
                <c:pt idx="12">
                  <c:v>2135</c:v>
                </c:pt>
                <c:pt idx="13">
                  <c:v>4632</c:v>
                </c:pt>
                <c:pt idx="14">
                  <c:v>1205</c:v>
                </c:pt>
                <c:pt idx="15">
                  <c:v>1714</c:v>
                </c:pt>
                <c:pt idx="16">
                  <c:v>5714</c:v>
                </c:pt>
                <c:pt idx="17">
                  <c:v>3279</c:v>
                </c:pt>
                <c:pt idx="18">
                  <c:v>1447</c:v>
                </c:pt>
                <c:pt idx="19">
                  <c:v>2604</c:v>
                </c:pt>
                <c:pt idx="20">
                  <c:v>23543</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3324</c:v>
                </c:pt>
                <c:pt idx="1">
                  <c:v>1645</c:v>
                </c:pt>
                <c:pt idx="2">
                  <c:v>1486</c:v>
                </c:pt>
                <c:pt idx="3">
                  <c:v>1088</c:v>
                </c:pt>
                <c:pt idx="4">
                  <c:v>3014</c:v>
                </c:pt>
                <c:pt idx="5">
                  <c:v>1362</c:v>
                </c:pt>
                <c:pt idx="6">
                  <c:v>986</c:v>
                </c:pt>
                <c:pt idx="7">
                  <c:v>3840</c:v>
                </c:pt>
                <c:pt idx="8">
                  <c:v>395</c:v>
                </c:pt>
                <c:pt idx="9">
                  <c:v>662</c:v>
                </c:pt>
                <c:pt idx="10">
                  <c:v>561</c:v>
                </c:pt>
                <c:pt idx="11">
                  <c:v>1390</c:v>
                </c:pt>
                <c:pt idx="12">
                  <c:v>1975</c:v>
                </c:pt>
                <c:pt idx="13">
                  <c:v>3188</c:v>
                </c:pt>
                <c:pt idx="14">
                  <c:v>951</c:v>
                </c:pt>
                <c:pt idx="15">
                  <c:v>1256</c:v>
                </c:pt>
                <c:pt idx="16">
                  <c:v>5393</c:v>
                </c:pt>
                <c:pt idx="17">
                  <c:v>2569</c:v>
                </c:pt>
                <c:pt idx="18">
                  <c:v>1114</c:v>
                </c:pt>
                <c:pt idx="19">
                  <c:v>1786</c:v>
                </c:pt>
                <c:pt idx="20">
                  <c:v>21347</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152400</xdr:rowOff>
    </xdr:from>
    <xdr:to>
      <xdr:col>10</xdr:col>
      <xdr:colOff>619125</xdr:colOff>
      <xdr:row>51</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zoomScaleNormal="100" workbookViewId="0">
      <selection activeCell="I28" sqref="I28"/>
    </sheetView>
  </sheetViews>
  <sheetFormatPr defaultRowHeight="12.75" x14ac:dyDescent="0.2"/>
  <cols>
    <col min="1" max="1" width="5.85546875" style="3" customWidth="1"/>
    <col min="2" max="2" width="40.5703125" style="3" customWidth="1"/>
    <col min="3" max="5" width="12.7109375" style="3" customWidth="1"/>
    <col min="6" max="7" width="10.140625" style="3" customWidth="1"/>
    <col min="8" max="8" width="10.140625" style="66" customWidth="1"/>
    <col min="9" max="9" width="34.140625" style="66" bestFit="1" customWidth="1"/>
    <col min="10" max="11" width="10.7109375" style="3" customWidth="1"/>
    <col min="12" max="12" width="12.140625" style="3" customWidth="1"/>
    <col min="13" max="16384" width="9.140625" style="3"/>
  </cols>
  <sheetData>
    <row r="2" spans="1:11" ht="13.5" customHeight="1" x14ac:dyDescent="0.25">
      <c r="A2" s="149" t="s">
        <v>0</v>
      </c>
      <c r="B2" s="149"/>
      <c r="C2" s="149"/>
      <c r="D2" s="149"/>
      <c r="E2" s="149"/>
      <c r="F2" s="21"/>
      <c r="G2" s="21"/>
      <c r="H2" s="80"/>
      <c r="I2" s="81"/>
    </row>
    <row r="3" spans="1:11" ht="13.5" customHeight="1" x14ac:dyDescent="0.2"/>
    <row r="4" spans="1:11" x14ac:dyDescent="0.2">
      <c r="A4" s="5" t="s">
        <v>121</v>
      </c>
      <c r="B4" s="5"/>
      <c r="C4" s="5"/>
      <c r="D4" s="5"/>
      <c r="E4" s="5"/>
      <c r="H4" s="82"/>
    </row>
    <row r="5" spans="1:11" ht="25.5" customHeight="1" x14ac:dyDescent="0.2">
      <c r="A5" s="150" t="s">
        <v>2</v>
      </c>
      <c r="B5" s="152" t="s">
        <v>3</v>
      </c>
      <c r="C5" s="154" t="s">
        <v>135</v>
      </c>
      <c r="D5" s="155"/>
      <c r="E5" s="156"/>
    </row>
    <row r="6" spans="1:11" ht="15.75" customHeight="1" x14ac:dyDescent="0.2">
      <c r="A6" s="151"/>
      <c r="B6" s="153"/>
      <c r="C6" s="83" t="s">
        <v>4</v>
      </c>
      <c r="D6" s="84" t="s">
        <v>5</v>
      </c>
      <c r="E6" s="85" t="s">
        <v>6</v>
      </c>
    </row>
    <row r="7" spans="1:11" s="15" customFormat="1" ht="9" customHeight="1" x14ac:dyDescent="0.15">
      <c r="A7" s="11">
        <v>0</v>
      </c>
      <c r="B7" s="14">
        <v>1</v>
      </c>
      <c r="C7" s="13">
        <v>2</v>
      </c>
      <c r="D7" s="14">
        <v>3</v>
      </c>
      <c r="E7" s="60">
        <v>4</v>
      </c>
      <c r="H7" s="86"/>
      <c r="I7" s="86"/>
    </row>
    <row r="8" spans="1:11" ht="15" customHeight="1" x14ac:dyDescent="0.2">
      <c r="A8" s="61" t="s">
        <v>7</v>
      </c>
      <c r="B8" s="62" t="s">
        <v>8</v>
      </c>
      <c r="C8" s="87">
        <v>691074</v>
      </c>
      <c r="D8" s="88">
        <v>639665</v>
      </c>
      <c r="E8" s="194">
        <f>SUM(C8:D8)</f>
        <v>1330739</v>
      </c>
      <c r="G8" s="37"/>
      <c r="I8" s="89"/>
      <c r="K8" s="53"/>
    </row>
    <row r="9" spans="1:11" ht="15" customHeight="1" x14ac:dyDescent="0.2">
      <c r="A9" s="61" t="s">
        <v>9</v>
      </c>
      <c r="B9" s="62" t="s">
        <v>10</v>
      </c>
      <c r="C9" s="90">
        <v>50185</v>
      </c>
      <c r="D9" s="91">
        <v>49839</v>
      </c>
      <c r="E9" s="140">
        <f t="shared" ref="E9:E14" si="0">SUM(C9:D9)</f>
        <v>100024</v>
      </c>
      <c r="G9" s="37"/>
      <c r="I9" s="89"/>
      <c r="K9" s="53"/>
    </row>
    <row r="10" spans="1:11" ht="15" customHeight="1" x14ac:dyDescent="0.2">
      <c r="A10" s="61" t="s">
        <v>11</v>
      </c>
      <c r="B10" s="62" t="s">
        <v>12</v>
      </c>
      <c r="C10" s="90">
        <v>42870</v>
      </c>
      <c r="D10" s="91">
        <v>21734</v>
      </c>
      <c r="E10" s="140">
        <f t="shared" si="0"/>
        <v>64604</v>
      </c>
      <c r="G10" s="37"/>
      <c r="I10" s="89"/>
      <c r="K10" s="53"/>
    </row>
    <row r="11" spans="1:11" ht="15" customHeight="1" x14ac:dyDescent="0.2">
      <c r="A11" s="61" t="s">
        <v>13</v>
      </c>
      <c r="B11" s="62" t="s">
        <v>14</v>
      </c>
      <c r="C11" s="90">
        <v>12970</v>
      </c>
      <c r="D11" s="91">
        <v>6206</v>
      </c>
      <c r="E11" s="140">
        <f t="shared" si="0"/>
        <v>19176</v>
      </c>
      <c r="G11" s="37"/>
      <c r="I11" s="89"/>
      <c r="K11" s="53"/>
    </row>
    <row r="12" spans="1:11" ht="15" customHeight="1" x14ac:dyDescent="0.2">
      <c r="A12" s="61" t="s">
        <v>15</v>
      </c>
      <c r="B12" s="62" t="s">
        <v>16</v>
      </c>
      <c r="C12" s="90">
        <v>11725</v>
      </c>
      <c r="D12" s="91">
        <v>7152</v>
      </c>
      <c r="E12" s="140">
        <f t="shared" si="0"/>
        <v>18877</v>
      </c>
      <c r="G12" s="37"/>
      <c r="I12" s="89"/>
      <c r="K12" s="53"/>
    </row>
    <row r="13" spans="1:11" ht="51" customHeight="1" x14ac:dyDescent="0.2">
      <c r="A13" s="46" t="s">
        <v>17</v>
      </c>
      <c r="B13" s="73" t="s">
        <v>18</v>
      </c>
      <c r="C13" s="127">
        <v>76</v>
      </c>
      <c r="D13" s="128">
        <v>7</v>
      </c>
      <c r="E13" s="140">
        <f t="shared" si="0"/>
        <v>83</v>
      </c>
      <c r="G13" s="37"/>
      <c r="I13" s="92"/>
      <c r="K13" s="53"/>
    </row>
    <row r="14" spans="1:11" ht="15" customHeight="1" x14ac:dyDescent="0.2">
      <c r="A14" s="61" t="s">
        <v>19</v>
      </c>
      <c r="B14" s="62" t="s">
        <v>20</v>
      </c>
      <c r="C14" s="93">
        <v>2474</v>
      </c>
      <c r="D14" s="94">
        <v>2644</v>
      </c>
      <c r="E14" s="195">
        <f t="shared" si="0"/>
        <v>5118</v>
      </c>
      <c r="G14" s="37"/>
      <c r="I14" s="89"/>
      <c r="K14" s="53"/>
    </row>
    <row r="15" spans="1:11" ht="15" customHeight="1" x14ac:dyDescent="0.2">
      <c r="A15" s="157" t="s">
        <v>21</v>
      </c>
      <c r="B15" s="158"/>
      <c r="C15" s="75">
        <f>SUM(C8:C14)</f>
        <v>811374</v>
      </c>
      <c r="D15" s="75">
        <f t="shared" ref="D15:E15" si="1">SUM(D8:D14)</f>
        <v>727247</v>
      </c>
      <c r="E15" s="75">
        <f t="shared" si="1"/>
        <v>1538621</v>
      </c>
      <c r="K15" s="95"/>
    </row>
    <row r="18" spans="2:6" x14ac:dyDescent="0.2">
      <c r="F18" s="96"/>
    </row>
    <row r="23" spans="2:6" x14ac:dyDescent="0.2">
      <c r="B23" s="147"/>
      <c r="C23" s="148"/>
      <c r="D23" s="148"/>
      <c r="E23" s="148"/>
    </row>
  </sheetData>
  <mergeCells count="6">
    <mergeCell ref="B23:E23"/>
    <mergeCell ref="A2:E2"/>
    <mergeCell ref="A5:A6"/>
    <mergeCell ref="B5:B6"/>
    <mergeCell ref="C5:E5"/>
    <mergeCell ref="A15:B15"/>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election activeCell="N16" sqref="N16"/>
    </sheetView>
  </sheetViews>
  <sheetFormatPr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49" t="s">
        <v>22</v>
      </c>
      <c r="B2" s="149"/>
      <c r="C2" s="149"/>
      <c r="D2" s="149"/>
      <c r="E2" s="149"/>
      <c r="F2" s="149"/>
      <c r="G2" s="149"/>
    </row>
    <row r="4" spans="1:17" ht="15" customHeight="1" x14ac:dyDescent="0.2">
      <c r="A4" s="5" t="s">
        <v>1</v>
      </c>
      <c r="B4" s="5"/>
      <c r="C4" s="5"/>
      <c r="D4" s="5"/>
      <c r="E4" s="159" t="s">
        <v>136</v>
      </c>
      <c r="F4" s="159"/>
      <c r="G4" s="159"/>
    </row>
    <row r="5" spans="1:17" ht="67.5" x14ac:dyDescent="0.2">
      <c r="A5" s="54" t="s">
        <v>2</v>
      </c>
      <c r="B5" s="55" t="s">
        <v>3</v>
      </c>
      <c r="C5" s="56" t="s">
        <v>24</v>
      </c>
      <c r="D5" s="57" t="s">
        <v>25</v>
      </c>
      <c r="E5" s="58" t="s">
        <v>26</v>
      </c>
      <c r="F5" s="57" t="s">
        <v>27</v>
      </c>
      <c r="G5" s="59" t="s">
        <v>6</v>
      </c>
    </row>
    <row r="6" spans="1:17" s="15" customFormat="1" ht="9" customHeight="1" x14ac:dyDescent="0.15">
      <c r="A6" s="11">
        <v>0</v>
      </c>
      <c r="B6" s="14">
        <v>1</v>
      </c>
      <c r="C6" s="11">
        <v>2</v>
      </c>
      <c r="D6" s="14">
        <v>3</v>
      </c>
      <c r="E6" s="13">
        <v>4</v>
      </c>
      <c r="F6" s="14">
        <v>5</v>
      </c>
      <c r="G6" s="60">
        <v>6</v>
      </c>
    </row>
    <row r="7" spans="1:17" ht="21.95" customHeight="1" x14ac:dyDescent="0.2">
      <c r="A7" s="61" t="s">
        <v>7</v>
      </c>
      <c r="B7" s="62" t="s">
        <v>8</v>
      </c>
      <c r="C7" s="63">
        <v>593831</v>
      </c>
      <c r="D7" s="64">
        <v>357633</v>
      </c>
      <c r="E7" s="63">
        <v>299216</v>
      </c>
      <c r="F7" s="64">
        <v>80059</v>
      </c>
      <c r="G7" s="65">
        <v>1330739</v>
      </c>
      <c r="J7" s="66"/>
      <c r="L7" s="67"/>
      <c r="M7" s="67"/>
      <c r="N7" s="67"/>
      <c r="O7" s="68"/>
      <c r="Q7" s="1" t="s">
        <v>28</v>
      </c>
    </row>
    <row r="8" spans="1:17" ht="21.95" customHeight="1" x14ac:dyDescent="0.2">
      <c r="A8" s="61" t="s">
        <v>9</v>
      </c>
      <c r="B8" s="62" t="s">
        <v>10</v>
      </c>
      <c r="C8" s="63">
        <v>56373</v>
      </c>
      <c r="D8" s="64">
        <v>23467</v>
      </c>
      <c r="E8" s="63">
        <v>16233</v>
      </c>
      <c r="F8" s="64">
        <v>3951</v>
      </c>
      <c r="G8" s="65">
        <v>100024</v>
      </c>
      <c r="J8" s="66"/>
      <c r="L8" s="67"/>
      <c r="M8" s="66"/>
      <c r="N8" s="66"/>
      <c r="Q8" s="2">
        <f>G7-'T 1.'!E8</f>
        <v>0</v>
      </c>
    </row>
    <row r="9" spans="1:17" ht="21.95" customHeight="1" x14ac:dyDescent="0.2">
      <c r="A9" s="61" t="s">
        <v>11</v>
      </c>
      <c r="B9" s="62" t="s">
        <v>12</v>
      </c>
      <c r="C9" s="63">
        <v>22259</v>
      </c>
      <c r="D9" s="64">
        <v>20146</v>
      </c>
      <c r="E9" s="63">
        <v>16378</v>
      </c>
      <c r="F9" s="64">
        <v>5821</v>
      </c>
      <c r="G9" s="65">
        <v>64604</v>
      </c>
      <c r="J9" s="66"/>
      <c r="L9" s="67"/>
      <c r="M9" s="66"/>
      <c r="N9" s="66"/>
      <c r="Q9" s="2">
        <f>G8-'T 1.'!E9</f>
        <v>0</v>
      </c>
    </row>
    <row r="10" spans="1:17" ht="21.95" customHeight="1" x14ac:dyDescent="0.2">
      <c r="A10" s="61" t="s">
        <v>13</v>
      </c>
      <c r="B10" s="62" t="s">
        <v>14</v>
      </c>
      <c r="C10" s="63">
        <v>5410</v>
      </c>
      <c r="D10" s="64">
        <v>4658</v>
      </c>
      <c r="E10" s="63">
        <v>6291</v>
      </c>
      <c r="F10" s="69">
        <v>2817</v>
      </c>
      <c r="G10" s="65">
        <v>19176</v>
      </c>
      <c r="J10" s="66"/>
      <c r="K10" s="70"/>
      <c r="L10" s="68"/>
      <c r="M10" s="71"/>
      <c r="N10" s="66"/>
      <c r="Q10" s="2">
        <f>G9-'T 1.'!E10</f>
        <v>0</v>
      </c>
    </row>
    <row r="11" spans="1:17" ht="21.95" customHeight="1" x14ac:dyDescent="0.2">
      <c r="A11" s="61" t="s">
        <v>15</v>
      </c>
      <c r="B11" s="62" t="s">
        <v>16</v>
      </c>
      <c r="C11" s="63">
        <v>6031</v>
      </c>
      <c r="D11" s="64">
        <v>4850</v>
      </c>
      <c r="E11" s="63">
        <v>4974</v>
      </c>
      <c r="F11" s="64">
        <v>3022</v>
      </c>
      <c r="G11" s="65">
        <v>18877</v>
      </c>
      <c r="J11" s="66"/>
      <c r="K11" s="70"/>
      <c r="L11" s="72"/>
      <c r="M11" s="71"/>
      <c r="N11" s="66"/>
      <c r="Q11" s="2">
        <f>G10-'T 1.'!E11</f>
        <v>0</v>
      </c>
    </row>
    <row r="12" spans="1:17" ht="51" customHeight="1" x14ac:dyDescent="0.2">
      <c r="A12" s="46" t="s">
        <v>17</v>
      </c>
      <c r="B12" s="73" t="s">
        <v>18</v>
      </c>
      <c r="C12" s="63">
        <v>19</v>
      </c>
      <c r="D12" s="64">
        <v>13</v>
      </c>
      <c r="E12" s="63">
        <v>21</v>
      </c>
      <c r="F12" s="64">
        <v>30</v>
      </c>
      <c r="G12" s="65">
        <v>83</v>
      </c>
      <c r="J12" s="66"/>
      <c r="K12" s="70"/>
      <c r="L12" s="72"/>
      <c r="M12" s="71"/>
      <c r="N12" s="66"/>
      <c r="Q12" s="2">
        <f>G11-'T 1.'!E12</f>
        <v>0</v>
      </c>
    </row>
    <row r="13" spans="1:17" ht="21.95" customHeight="1" x14ac:dyDescent="0.2">
      <c r="A13" s="61" t="s">
        <v>19</v>
      </c>
      <c r="B13" s="62" t="s">
        <v>20</v>
      </c>
      <c r="C13" s="63">
        <v>633</v>
      </c>
      <c r="D13" s="64">
        <v>1292</v>
      </c>
      <c r="E13" s="63">
        <v>2341</v>
      </c>
      <c r="F13" s="64">
        <v>852</v>
      </c>
      <c r="G13" s="65">
        <v>5118</v>
      </c>
      <c r="J13" s="66"/>
      <c r="K13" s="70"/>
      <c r="L13" s="72"/>
      <c r="M13" s="71"/>
      <c r="N13" s="66"/>
      <c r="Q13" s="2">
        <f>G12-'T 1.'!E13</f>
        <v>0</v>
      </c>
    </row>
    <row r="14" spans="1:17" ht="21.95" customHeight="1" x14ac:dyDescent="0.2">
      <c r="A14" s="157" t="s">
        <v>21</v>
      </c>
      <c r="B14" s="158"/>
      <c r="C14" s="74">
        <v>684556</v>
      </c>
      <c r="D14" s="75">
        <v>412059</v>
      </c>
      <c r="E14" s="76">
        <v>345454</v>
      </c>
      <c r="F14" s="75">
        <v>96552</v>
      </c>
      <c r="G14" s="77">
        <v>1538621</v>
      </c>
      <c r="J14" s="66"/>
      <c r="K14" s="78"/>
      <c r="L14" s="71"/>
      <c r="M14" s="71"/>
      <c r="N14" s="66"/>
      <c r="Q14" s="2">
        <f>G13-'T 1.'!E14</f>
        <v>0</v>
      </c>
    </row>
    <row r="16" spans="1:17" x14ac:dyDescent="0.2">
      <c r="J16" s="3" t="s">
        <v>28</v>
      </c>
      <c r="K16" s="79">
        <f>+G14-'T 1.'!E15</f>
        <v>0</v>
      </c>
    </row>
    <row r="17" spans="1:7" x14ac:dyDescent="0.2">
      <c r="A17" s="160"/>
      <c r="B17" s="160"/>
      <c r="C17" s="160"/>
      <c r="D17" s="160"/>
      <c r="E17" s="160"/>
      <c r="F17" s="160"/>
      <c r="G17" s="160"/>
    </row>
    <row r="18" spans="1:7" x14ac:dyDescent="0.2">
      <c r="A18" s="161"/>
      <c r="B18" s="161"/>
      <c r="C18" s="161"/>
      <c r="D18" s="161"/>
      <c r="E18" s="161"/>
      <c r="F18" s="161"/>
      <c r="G18" s="161"/>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election activeCell="T26" sqref="T26"/>
    </sheetView>
  </sheetViews>
  <sheetFormatPr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49" t="s">
        <v>29</v>
      </c>
      <c r="B2" s="149"/>
      <c r="C2" s="149"/>
      <c r="D2" s="149"/>
      <c r="E2" s="149"/>
      <c r="F2" s="149"/>
      <c r="G2" s="21"/>
      <c r="H2" s="21"/>
      <c r="I2" s="21"/>
      <c r="J2" s="22"/>
    </row>
    <row r="3" spans="1:10" ht="13.5" customHeight="1" x14ac:dyDescent="0.2"/>
    <row r="4" spans="1:10" ht="15" customHeight="1" x14ac:dyDescent="0.2">
      <c r="A4" s="5" t="s">
        <v>23</v>
      </c>
      <c r="B4" s="6"/>
      <c r="C4" s="5"/>
      <c r="D4" s="159" t="str">
        <f>+'T 2.'!E4</f>
        <v>Stanje: 31. siječnja 2020.</v>
      </c>
      <c r="E4" s="159"/>
      <c r="F4" s="159"/>
      <c r="I4" s="23"/>
    </row>
    <row r="5" spans="1:10" s="4" customFormat="1" ht="24.75" customHeight="1" x14ac:dyDescent="0.25">
      <c r="A5" s="24" t="s">
        <v>2</v>
      </c>
      <c r="B5" s="25" t="s">
        <v>31</v>
      </c>
      <c r="C5" s="26" t="s">
        <v>32</v>
      </c>
      <c r="D5" s="27" t="s">
        <v>4</v>
      </c>
      <c r="E5" s="28" t="s">
        <v>5</v>
      </c>
      <c r="F5" s="28" t="s">
        <v>6</v>
      </c>
    </row>
    <row r="6" spans="1:10" s="15" customFormat="1" ht="9" customHeight="1" x14ac:dyDescent="0.15">
      <c r="A6" s="11">
        <v>0</v>
      </c>
      <c r="B6" s="12">
        <v>1</v>
      </c>
      <c r="C6" s="13">
        <v>2</v>
      </c>
      <c r="D6" s="14">
        <v>3</v>
      </c>
      <c r="E6" s="13">
        <v>4</v>
      </c>
      <c r="F6" s="14">
        <v>5</v>
      </c>
    </row>
    <row r="7" spans="1:10" s="34" customFormat="1" ht="15" customHeight="1" x14ac:dyDescent="0.2">
      <c r="A7" s="29" t="s">
        <v>7</v>
      </c>
      <c r="B7" s="30" t="s">
        <v>33</v>
      </c>
      <c r="C7" s="31" t="s">
        <v>34</v>
      </c>
      <c r="D7" s="129">
        <v>37866</v>
      </c>
      <c r="E7" s="130">
        <v>17562</v>
      </c>
      <c r="F7" s="131">
        <v>55428</v>
      </c>
      <c r="H7" s="35"/>
    </row>
    <row r="8" spans="1:10" ht="15" customHeight="1" x14ac:dyDescent="0.2">
      <c r="A8" s="36" t="s">
        <v>9</v>
      </c>
      <c r="B8" s="30" t="s">
        <v>35</v>
      </c>
      <c r="C8" s="31" t="s">
        <v>36</v>
      </c>
      <c r="D8" s="129">
        <v>3607</v>
      </c>
      <c r="E8" s="130">
        <v>461</v>
      </c>
      <c r="F8" s="131">
        <v>4068</v>
      </c>
      <c r="H8" s="37"/>
    </row>
    <row r="9" spans="1:10" ht="15" customHeight="1" x14ac:dyDescent="0.2">
      <c r="A9" s="38" t="s">
        <v>11</v>
      </c>
      <c r="B9" s="30" t="s">
        <v>37</v>
      </c>
      <c r="C9" s="31" t="s">
        <v>38</v>
      </c>
      <c r="D9" s="129">
        <v>154639</v>
      </c>
      <c r="E9" s="130">
        <v>89122</v>
      </c>
      <c r="F9" s="131">
        <v>243761</v>
      </c>
      <c r="H9" s="37"/>
    </row>
    <row r="10" spans="1:10" ht="15" customHeight="1" x14ac:dyDescent="0.2">
      <c r="A10" s="38" t="s">
        <v>13</v>
      </c>
      <c r="B10" s="30" t="s">
        <v>39</v>
      </c>
      <c r="C10" s="31" t="s">
        <v>40</v>
      </c>
      <c r="D10" s="129">
        <v>11218</v>
      </c>
      <c r="E10" s="130">
        <v>3330</v>
      </c>
      <c r="F10" s="131">
        <v>14548</v>
      </c>
      <c r="H10" s="37"/>
    </row>
    <row r="11" spans="1:10" ht="27" customHeight="1" x14ac:dyDescent="0.2">
      <c r="A11" s="39" t="s">
        <v>15</v>
      </c>
      <c r="B11" s="40" t="s">
        <v>41</v>
      </c>
      <c r="C11" s="41" t="s">
        <v>42</v>
      </c>
      <c r="D11" s="129">
        <v>17862</v>
      </c>
      <c r="E11" s="130">
        <v>5113</v>
      </c>
      <c r="F11" s="131">
        <v>22975</v>
      </c>
      <c r="H11" s="37"/>
    </row>
    <row r="12" spans="1:10" ht="15" customHeight="1" x14ac:dyDescent="0.2">
      <c r="A12" s="38" t="s">
        <v>17</v>
      </c>
      <c r="B12" s="30" t="s">
        <v>43</v>
      </c>
      <c r="C12" s="42" t="s">
        <v>44</v>
      </c>
      <c r="D12" s="129">
        <v>103723</v>
      </c>
      <c r="E12" s="130">
        <v>12964</v>
      </c>
      <c r="F12" s="131">
        <v>116687</v>
      </c>
      <c r="H12" s="37"/>
    </row>
    <row r="13" spans="1:10" ht="27" customHeight="1" x14ac:dyDescent="0.2">
      <c r="A13" s="39" t="s">
        <v>19</v>
      </c>
      <c r="B13" s="40" t="s">
        <v>45</v>
      </c>
      <c r="C13" s="41" t="s">
        <v>46</v>
      </c>
      <c r="D13" s="129">
        <v>112811</v>
      </c>
      <c r="E13" s="130">
        <v>126510</v>
      </c>
      <c r="F13" s="131">
        <v>239321</v>
      </c>
      <c r="H13" s="37"/>
    </row>
    <row r="14" spans="1:10" ht="15" customHeight="1" x14ac:dyDescent="0.2">
      <c r="A14" s="16" t="s">
        <v>47</v>
      </c>
      <c r="B14" s="30" t="s">
        <v>48</v>
      </c>
      <c r="C14" s="43" t="s">
        <v>49</v>
      </c>
      <c r="D14" s="64">
        <v>63474</v>
      </c>
      <c r="E14" s="63">
        <v>17486</v>
      </c>
      <c r="F14" s="131">
        <v>80960</v>
      </c>
    </row>
    <row r="15" spans="1:10" ht="15" customHeight="1" x14ac:dyDescent="0.2">
      <c r="A15" s="16" t="s">
        <v>50</v>
      </c>
      <c r="B15" s="30" t="s">
        <v>51</v>
      </c>
      <c r="C15" s="43" t="s">
        <v>52</v>
      </c>
      <c r="D15" s="64">
        <v>41516</v>
      </c>
      <c r="E15" s="63">
        <v>47559</v>
      </c>
      <c r="F15" s="131">
        <v>89075</v>
      </c>
    </row>
    <row r="16" spans="1:10" ht="15" customHeight="1" x14ac:dyDescent="0.2">
      <c r="A16" s="16" t="s">
        <v>53</v>
      </c>
      <c r="B16" s="30" t="s">
        <v>54</v>
      </c>
      <c r="C16" s="43" t="s">
        <v>55</v>
      </c>
      <c r="D16" s="64">
        <v>30754</v>
      </c>
      <c r="E16" s="63">
        <v>17071</v>
      </c>
      <c r="F16" s="131">
        <v>47825</v>
      </c>
    </row>
    <row r="17" spans="1:17" ht="15" customHeight="1" x14ac:dyDescent="0.2">
      <c r="A17" s="16" t="s">
        <v>56</v>
      </c>
      <c r="B17" s="30" t="s">
        <v>57</v>
      </c>
      <c r="C17" s="43" t="s">
        <v>58</v>
      </c>
      <c r="D17" s="64">
        <v>14490</v>
      </c>
      <c r="E17" s="63">
        <v>29289</v>
      </c>
      <c r="F17" s="131">
        <v>43779</v>
      </c>
      <c r="L17" s="1" t="s">
        <v>28</v>
      </c>
    </row>
    <row r="18" spans="1:17" ht="15" customHeight="1" x14ac:dyDescent="0.2">
      <c r="A18" s="16" t="s">
        <v>59</v>
      </c>
      <c r="B18" s="30" t="s">
        <v>60</v>
      </c>
      <c r="C18" s="43" t="s">
        <v>61</v>
      </c>
      <c r="D18" s="64">
        <v>8446</v>
      </c>
      <c r="E18" s="63">
        <v>5299</v>
      </c>
      <c r="F18" s="131">
        <v>13745</v>
      </c>
      <c r="L18" s="2">
        <f>D29-'T 1.'!C15</f>
        <v>0</v>
      </c>
    </row>
    <row r="19" spans="1:17" ht="15" customHeight="1" x14ac:dyDescent="0.2">
      <c r="A19" s="16" t="s">
        <v>62</v>
      </c>
      <c r="B19" s="30" t="s">
        <v>63</v>
      </c>
      <c r="C19" s="43" t="s">
        <v>64</v>
      </c>
      <c r="D19" s="64">
        <v>45934</v>
      </c>
      <c r="E19" s="63">
        <v>47527</v>
      </c>
      <c r="F19" s="131">
        <v>93461</v>
      </c>
      <c r="L19" s="2">
        <f>E29-'T 1.'!D15</f>
        <v>0</v>
      </c>
    </row>
    <row r="20" spans="1:17" ht="15" customHeight="1" x14ac:dyDescent="0.2">
      <c r="A20" s="16" t="s">
        <v>65</v>
      </c>
      <c r="B20" s="30" t="s">
        <v>66</v>
      </c>
      <c r="C20" s="43" t="s">
        <v>67</v>
      </c>
      <c r="D20" s="64">
        <v>27426</v>
      </c>
      <c r="E20" s="63">
        <v>21445</v>
      </c>
      <c r="F20" s="131">
        <v>48871</v>
      </c>
    </row>
    <row r="21" spans="1:17" ht="15" customHeight="1" x14ac:dyDescent="0.2">
      <c r="A21" s="16" t="s">
        <v>68</v>
      </c>
      <c r="B21" s="30" t="s">
        <v>69</v>
      </c>
      <c r="C21" s="43" t="s">
        <v>70</v>
      </c>
      <c r="D21" s="64">
        <v>62240</v>
      </c>
      <c r="E21" s="63">
        <v>60292</v>
      </c>
      <c r="F21" s="131">
        <v>122532</v>
      </c>
    </row>
    <row r="22" spans="1:17" ht="15" customHeight="1" x14ac:dyDescent="0.2">
      <c r="A22" s="16" t="s">
        <v>71</v>
      </c>
      <c r="B22" s="30" t="s">
        <v>72</v>
      </c>
      <c r="C22" s="43" t="s">
        <v>73</v>
      </c>
      <c r="D22" s="64">
        <v>24842</v>
      </c>
      <c r="E22" s="63">
        <v>92361</v>
      </c>
      <c r="F22" s="131">
        <v>117203</v>
      </c>
    </row>
    <row r="23" spans="1:17" ht="15" customHeight="1" x14ac:dyDescent="0.2">
      <c r="A23" s="16" t="s">
        <v>74</v>
      </c>
      <c r="B23" s="30" t="s">
        <v>75</v>
      </c>
      <c r="C23" s="43" t="s">
        <v>76</v>
      </c>
      <c r="D23" s="64">
        <v>23122</v>
      </c>
      <c r="E23" s="63">
        <v>87373</v>
      </c>
      <c r="F23" s="131">
        <v>110495</v>
      </c>
    </row>
    <row r="24" spans="1:17" ht="15" customHeight="1" x14ac:dyDescent="0.2">
      <c r="A24" s="16" t="s">
        <v>77</v>
      </c>
      <c r="B24" s="30" t="s">
        <v>78</v>
      </c>
      <c r="C24" s="43" t="s">
        <v>79</v>
      </c>
      <c r="D24" s="64">
        <v>13754</v>
      </c>
      <c r="E24" s="63">
        <v>16221</v>
      </c>
      <c r="F24" s="131">
        <v>29975</v>
      </c>
    </row>
    <row r="25" spans="1:17" ht="15" customHeight="1" x14ac:dyDescent="0.2">
      <c r="A25" s="16" t="s">
        <v>80</v>
      </c>
      <c r="B25" s="30" t="s">
        <v>81</v>
      </c>
      <c r="C25" s="43" t="s">
        <v>82</v>
      </c>
      <c r="D25" s="64">
        <v>12488</v>
      </c>
      <c r="E25" s="63">
        <v>27837</v>
      </c>
      <c r="F25" s="131">
        <v>40325</v>
      </c>
    </row>
    <row r="26" spans="1:17" ht="39" customHeight="1" x14ac:dyDescent="0.2">
      <c r="A26" s="46" t="s">
        <v>83</v>
      </c>
      <c r="B26" s="40" t="s">
        <v>84</v>
      </c>
      <c r="C26" s="41" t="s">
        <v>85</v>
      </c>
      <c r="D26" s="64">
        <v>358</v>
      </c>
      <c r="E26" s="63">
        <v>1591</v>
      </c>
      <c r="F26" s="131">
        <v>1949</v>
      </c>
    </row>
    <row r="27" spans="1:17" ht="15" customHeight="1" x14ac:dyDescent="0.2">
      <c r="A27" s="16" t="s">
        <v>86</v>
      </c>
      <c r="B27" s="30" t="s">
        <v>87</v>
      </c>
      <c r="C27" s="43" t="s">
        <v>88</v>
      </c>
      <c r="D27" s="64">
        <v>148</v>
      </c>
      <c r="E27" s="63">
        <v>201</v>
      </c>
      <c r="F27" s="131">
        <v>349</v>
      </c>
      <c r="Q27" s="3" t="s">
        <v>28</v>
      </c>
    </row>
    <row r="28" spans="1:17" ht="15" customHeight="1" x14ac:dyDescent="0.2">
      <c r="A28" s="47" t="s">
        <v>89</v>
      </c>
      <c r="B28" s="48"/>
      <c r="C28" s="49" t="s">
        <v>90</v>
      </c>
      <c r="D28" s="132">
        <v>656</v>
      </c>
      <c r="E28" s="133">
        <v>633</v>
      </c>
      <c r="F28" s="134">
        <v>1289</v>
      </c>
      <c r="Q28" s="67">
        <f>E29-'T 1.'!D15</f>
        <v>0</v>
      </c>
    </row>
    <row r="29" spans="1:17" ht="15" customHeight="1" x14ac:dyDescent="0.2">
      <c r="A29" s="162" t="s">
        <v>21</v>
      </c>
      <c r="B29" s="163"/>
      <c r="C29" s="163"/>
      <c r="D29" s="135">
        <v>811374</v>
      </c>
      <c r="E29" s="136">
        <v>727247</v>
      </c>
      <c r="F29" s="135">
        <v>1538621</v>
      </c>
      <c r="I29" s="3" t="s">
        <v>28</v>
      </c>
      <c r="J29" s="52">
        <f>+F29-'T 2.'!G14</f>
        <v>0</v>
      </c>
      <c r="Q29" s="67">
        <f>D29-'T 1.'!C15</f>
        <v>0</v>
      </c>
    </row>
    <row r="31" spans="1:17" x14ac:dyDescent="0.2">
      <c r="I31" s="53"/>
    </row>
    <row r="32" spans="1:17" x14ac:dyDescent="0.2">
      <c r="A32" s="164"/>
      <c r="B32" s="164"/>
      <c r="C32" s="164"/>
      <c r="D32" s="164"/>
      <c r="E32" s="164"/>
      <c r="F32" s="164"/>
      <c r="I32" s="53"/>
    </row>
  </sheetData>
  <mergeCells count="4">
    <mergeCell ref="A2:F2"/>
    <mergeCell ref="D4:F4"/>
    <mergeCell ref="A29:C29"/>
    <mergeCell ref="A32:F32"/>
  </mergeCells>
  <conditionalFormatting sqref="F7:F28">
    <cfRule type="dataBar" priority="1">
      <dataBar>
        <cfvo type="min"/>
        <cfvo type="max"/>
        <color rgb="FF638EC6"/>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8EC6"/>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S20" sqref="S20"/>
    </sheetView>
  </sheetViews>
  <sheetFormatPr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49" t="s">
        <v>91</v>
      </c>
      <c r="B1" s="149"/>
      <c r="C1" s="149"/>
      <c r="D1" s="149"/>
      <c r="E1" s="149"/>
      <c r="F1" s="149"/>
      <c r="G1" s="149"/>
      <c r="H1" s="149"/>
      <c r="I1" s="149"/>
      <c r="J1" s="149"/>
    </row>
    <row r="2" spans="1:18" ht="13.5" customHeight="1" x14ac:dyDescent="0.2"/>
    <row r="3" spans="1:18" ht="15" customHeight="1" x14ac:dyDescent="0.2">
      <c r="A3" s="5" t="s">
        <v>30</v>
      </c>
      <c r="B3" s="6"/>
      <c r="C3" s="5"/>
      <c r="D3" s="5"/>
      <c r="E3" s="5"/>
      <c r="F3" s="5"/>
      <c r="G3" s="5"/>
      <c r="H3" s="159" t="str">
        <f>+'T 2.'!E4</f>
        <v>Stanje: 31. siječnja 2020.</v>
      </c>
      <c r="I3" s="159"/>
      <c r="J3" s="159"/>
    </row>
    <row r="4" spans="1:18" x14ac:dyDescent="0.2">
      <c r="A4" s="166" t="s">
        <v>92</v>
      </c>
      <c r="B4" s="168" t="s">
        <v>93</v>
      </c>
      <c r="C4" s="170" t="s">
        <v>94</v>
      </c>
      <c r="D4" s="171"/>
      <c r="E4" s="171"/>
      <c r="F4" s="171"/>
      <c r="G4" s="171"/>
      <c r="H4" s="171"/>
      <c r="I4" s="171"/>
      <c r="J4" s="172"/>
    </row>
    <row r="5" spans="1:18" s="4" customFormat="1" ht="121.5" customHeight="1" x14ac:dyDescent="0.25">
      <c r="A5" s="167"/>
      <c r="B5" s="169"/>
      <c r="C5" s="7" t="s">
        <v>95</v>
      </c>
      <c r="D5" s="8" t="s">
        <v>96</v>
      </c>
      <c r="E5" s="9" t="s">
        <v>12</v>
      </c>
      <c r="F5" s="9" t="s">
        <v>14</v>
      </c>
      <c r="G5" s="10" t="s">
        <v>97</v>
      </c>
      <c r="H5" s="8" t="s">
        <v>98</v>
      </c>
      <c r="I5" s="10" t="s">
        <v>99</v>
      </c>
      <c r="J5" s="8" t="s">
        <v>6</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7</v>
      </c>
      <c r="B7" s="17" t="s">
        <v>100</v>
      </c>
      <c r="C7" s="137">
        <v>70234</v>
      </c>
      <c r="D7" s="138">
        <v>6935</v>
      </c>
      <c r="E7" s="137">
        <v>4370</v>
      </c>
      <c r="F7" s="138">
        <v>1296</v>
      </c>
      <c r="G7" s="137">
        <v>615</v>
      </c>
      <c r="H7" s="139">
        <v>1</v>
      </c>
      <c r="I7" s="137">
        <v>299</v>
      </c>
      <c r="J7" s="140">
        <v>83750</v>
      </c>
      <c r="R7" s="3" t="s">
        <v>28</v>
      </c>
    </row>
    <row r="8" spans="1:18" ht="15" customHeight="1" x14ac:dyDescent="0.2">
      <c r="A8" s="16" t="s">
        <v>9</v>
      </c>
      <c r="B8" s="17" t="s">
        <v>101</v>
      </c>
      <c r="C8" s="137">
        <v>31194</v>
      </c>
      <c r="D8" s="138">
        <v>4220</v>
      </c>
      <c r="E8" s="137">
        <v>2159</v>
      </c>
      <c r="F8" s="138">
        <v>275</v>
      </c>
      <c r="G8" s="137">
        <v>231</v>
      </c>
      <c r="H8" s="138">
        <v>0</v>
      </c>
      <c r="I8" s="137">
        <v>96</v>
      </c>
      <c r="J8" s="140">
        <v>38175</v>
      </c>
      <c r="R8" s="3">
        <f>C28-'T 1.'!E8</f>
        <v>0</v>
      </c>
    </row>
    <row r="9" spans="1:18" ht="15" customHeight="1" x14ac:dyDescent="0.2">
      <c r="A9" s="16" t="s">
        <v>11</v>
      </c>
      <c r="B9" s="17" t="s">
        <v>102</v>
      </c>
      <c r="C9" s="137">
        <v>34242</v>
      </c>
      <c r="D9" s="138">
        <v>3375</v>
      </c>
      <c r="E9" s="137">
        <v>1728</v>
      </c>
      <c r="F9" s="138">
        <v>838</v>
      </c>
      <c r="G9" s="137">
        <v>303</v>
      </c>
      <c r="H9" s="138">
        <v>1</v>
      </c>
      <c r="I9" s="137">
        <v>125</v>
      </c>
      <c r="J9" s="140">
        <v>40612</v>
      </c>
      <c r="R9" s="3">
        <f>D28-'T 1.'!E9</f>
        <v>0</v>
      </c>
    </row>
    <row r="10" spans="1:18" ht="15" customHeight="1" x14ac:dyDescent="0.2">
      <c r="A10" s="16" t="s">
        <v>13</v>
      </c>
      <c r="B10" s="17" t="s">
        <v>103</v>
      </c>
      <c r="C10" s="137">
        <v>29754</v>
      </c>
      <c r="D10" s="138">
        <v>3442</v>
      </c>
      <c r="E10" s="137">
        <v>1530</v>
      </c>
      <c r="F10" s="138">
        <v>425</v>
      </c>
      <c r="G10" s="137">
        <v>282</v>
      </c>
      <c r="H10" s="138">
        <v>0</v>
      </c>
      <c r="I10" s="137">
        <v>96</v>
      </c>
      <c r="J10" s="140">
        <v>35529</v>
      </c>
      <c r="R10" s="3">
        <f>E28-'T 1.'!E10</f>
        <v>0</v>
      </c>
    </row>
    <row r="11" spans="1:18" ht="15" customHeight="1" x14ac:dyDescent="0.2">
      <c r="A11" s="16" t="s">
        <v>15</v>
      </c>
      <c r="B11" s="17" t="s">
        <v>104</v>
      </c>
      <c r="C11" s="137">
        <v>57013</v>
      </c>
      <c r="D11" s="138">
        <v>5287</v>
      </c>
      <c r="E11" s="137">
        <v>2255</v>
      </c>
      <c r="F11" s="138">
        <v>786</v>
      </c>
      <c r="G11" s="137">
        <v>407</v>
      </c>
      <c r="H11" s="138">
        <v>1</v>
      </c>
      <c r="I11" s="137">
        <v>149</v>
      </c>
      <c r="J11" s="140">
        <v>65898</v>
      </c>
      <c r="R11" s="3">
        <f>F28-'T 1.'!E11</f>
        <v>0</v>
      </c>
    </row>
    <row r="12" spans="1:18" ht="15" customHeight="1" x14ac:dyDescent="0.2">
      <c r="A12" s="16" t="s">
        <v>17</v>
      </c>
      <c r="B12" s="17" t="s">
        <v>105</v>
      </c>
      <c r="C12" s="137">
        <v>28111</v>
      </c>
      <c r="D12" s="138">
        <v>2114</v>
      </c>
      <c r="E12" s="137">
        <v>1164</v>
      </c>
      <c r="F12" s="138">
        <v>2290</v>
      </c>
      <c r="G12" s="137">
        <v>278</v>
      </c>
      <c r="H12" s="138">
        <v>1</v>
      </c>
      <c r="I12" s="137">
        <v>127</v>
      </c>
      <c r="J12" s="140">
        <v>34085</v>
      </c>
      <c r="R12" s="3">
        <f>G28-'T 1.'!E12</f>
        <v>0</v>
      </c>
    </row>
    <row r="13" spans="1:18" ht="15" customHeight="1" x14ac:dyDescent="0.2">
      <c r="A13" s="16" t="s">
        <v>19</v>
      </c>
      <c r="B13" s="17" t="s">
        <v>106</v>
      </c>
      <c r="C13" s="137">
        <v>25590</v>
      </c>
      <c r="D13" s="138">
        <v>2495</v>
      </c>
      <c r="E13" s="137">
        <v>989</v>
      </c>
      <c r="F13" s="138">
        <v>1885</v>
      </c>
      <c r="G13" s="137">
        <v>299</v>
      </c>
      <c r="H13" s="138">
        <v>2</v>
      </c>
      <c r="I13" s="137">
        <v>105</v>
      </c>
      <c r="J13" s="140">
        <v>31365</v>
      </c>
      <c r="R13" s="3">
        <f>H28-'T 1.'!E13</f>
        <v>0</v>
      </c>
    </row>
    <row r="14" spans="1:18" ht="15" customHeight="1" x14ac:dyDescent="0.2">
      <c r="A14" s="16" t="s">
        <v>47</v>
      </c>
      <c r="B14" s="17" t="s">
        <v>107</v>
      </c>
      <c r="C14" s="137">
        <v>96318</v>
      </c>
      <c r="D14" s="138">
        <v>6908</v>
      </c>
      <c r="E14" s="137">
        <v>6134</v>
      </c>
      <c r="F14" s="138">
        <v>268</v>
      </c>
      <c r="G14" s="137">
        <v>2547</v>
      </c>
      <c r="H14" s="138">
        <v>30</v>
      </c>
      <c r="I14" s="137">
        <v>570</v>
      </c>
      <c r="J14" s="140">
        <v>112775</v>
      </c>
      <c r="R14" s="3">
        <f>I28-'T 1.'!E14</f>
        <v>0</v>
      </c>
    </row>
    <row r="15" spans="1:18" ht="15" customHeight="1" x14ac:dyDescent="0.2">
      <c r="A15" s="16" t="s">
        <v>50</v>
      </c>
      <c r="B15" s="17" t="s">
        <v>108</v>
      </c>
      <c r="C15" s="137">
        <v>12244</v>
      </c>
      <c r="D15" s="138">
        <v>1471</v>
      </c>
      <c r="E15" s="137">
        <v>741</v>
      </c>
      <c r="F15" s="138">
        <v>419</v>
      </c>
      <c r="G15" s="137">
        <v>92</v>
      </c>
      <c r="H15" s="138">
        <v>0</v>
      </c>
      <c r="I15" s="137">
        <v>76</v>
      </c>
      <c r="J15" s="140">
        <v>15043</v>
      </c>
      <c r="R15" s="3">
        <f>J28-'T 1.'!E15</f>
        <v>0</v>
      </c>
    </row>
    <row r="16" spans="1:18" ht="15" customHeight="1" x14ac:dyDescent="0.2">
      <c r="A16" s="16" t="s">
        <v>53</v>
      </c>
      <c r="B16" s="17" t="s">
        <v>109</v>
      </c>
      <c r="C16" s="137">
        <v>15791</v>
      </c>
      <c r="D16" s="138">
        <v>2459</v>
      </c>
      <c r="E16" s="137">
        <v>877</v>
      </c>
      <c r="F16" s="138">
        <v>1605</v>
      </c>
      <c r="G16" s="137">
        <v>155</v>
      </c>
      <c r="H16" s="138">
        <v>0</v>
      </c>
      <c r="I16" s="137">
        <v>60</v>
      </c>
      <c r="J16" s="140">
        <v>20947</v>
      </c>
    </row>
    <row r="17" spans="1:15" ht="15" customHeight="1" x14ac:dyDescent="0.2">
      <c r="A17" s="16" t="s">
        <v>56</v>
      </c>
      <c r="B17" s="17" t="s">
        <v>110</v>
      </c>
      <c r="C17" s="137">
        <v>15879</v>
      </c>
      <c r="D17" s="138">
        <v>1742</v>
      </c>
      <c r="E17" s="137">
        <v>855</v>
      </c>
      <c r="F17" s="138">
        <v>524</v>
      </c>
      <c r="G17" s="137">
        <v>235</v>
      </c>
      <c r="H17" s="138">
        <v>1</v>
      </c>
      <c r="I17" s="137">
        <v>67</v>
      </c>
      <c r="J17" s="140">
        <v>19303</v>
      </c>
    </row>
    <row r="18" spans="1:15" ht="15" customHeight="1" x14ac:dyDescent="0.2">
      <c r="A18" s="16" t="s">
        <v>59</v>
      </c>
      <c r="B18" s="17" t="s">
        <v>111</v>
      </c>
      <c r="C18" s="137">
        <v>32502</v>
      </c>
      <c r="D18" s="138">
        <v>3812</v>
      </c>
      <c r="E18" s="137">
        <v>1726</v>
      </c>
      <c r="F18" s="138">
        <v>809</v>
      </c>
      <c r="G18" s="137">
        <v>282</v>
      </c>
      <c r="H18" s="138">
        <v>1</v>
      </c>
      <c r="I18" s="137">
        <v>97</v>
      </c>
      <c r="J18" s="140">
        <v>39229</v>
      </c>
    </row>
    <row r="19" spans="1:15" ht="15" customHeight="1" x14ac:dyDescent="0.2">
      <c r="A19" s="16" t="s">
        <v>62</v>
      </c>
      <c r="B19" s="17" t="s">
        <v>112</v>
      </c>
      <c r="C19" s="137">
        <v>44698</v>
      </c>
      <c r="D19" s="138">
        <v>4994</v>
      </c>
      <c r="E19" s="137">
        <v>2955</v>
      </c>
      <c r="F19" s="138">
        <v>570</v>
      </c>
      <c r="G19" s="137">
        <v>1288</v>
      </c>
      <c r="H19" s="138">
        <v>5</v>
      </c>
      <c r="I19" s="137">
        <v>350</v>
      </c>
      <c r="J19" s="140">
        <v>54860</v>
      </c>
    </row>
    <row r="20" spans="1:15" ht="15" customHeight="1" x14ac:dyDescent="0.2">
      <c r="A20" s="16" t="s">
        <v>65</v>
      </c>
      <c r="B20" s="17" t="s">
        <v>113</v>
      </c>
      <c r="C20" s="137">
        <v>76205</v>
      </c>
      <c r="D20" s="138">
        <v>6073</v>
      </c>
      <c r="E20" s="137">
        <v>3566</v>
      </c>
      <c r="F20" s="138">
        <v>1967</v>
      </c>
      <c r="G20" s="137">
        <v>690</v>
      </c>
      <c r="H20" s="138">
        <v>1</v>
      </c>
      <c r="I20" s="137">
        <v>204</v>
      </c>
      <c r="J20" s="140">
        <v>88706</v>
      </c>
    </row>
    <row r="21" spans="1:15" ht="15" customHeight="1" x14ac:dyDescent="0.2">
      <c r="A21" s="16" t="s">
        <v>68</v>
      </c>
      <c r="B21" s="17" t="s">
        <v>114</v>
      </c>
      <c r="C21" s="137">
        <v>25967</v>
      </c>
      <c r="D21" s="138">
        <v>2594</v>
      </c>
      <c r="E21" s="137">
        <v>2069</v>
      </c>
      <c r="F21" s="138">
        <v>246</v>
      </c>
      <c r="G21" s="137">
        <v>422</v>
      </c>
      <c r="H21" s="138">
        <v>3</v>
      </c>
      <c r="I21" s="137">
        <v>90</v>
      </c>
      <c r="J21" s="140">
        <v>31391</v>
      </c>
    </row>
    <row r="22" spans="1:15" ht="15" customHeight="1" x14ac:dyDescent="0.2">
      <c r="A22" s="16" t="s">
        <v>71</v>
      </c>
      <c r="B22" s="17" t="s">
        <v>115</v>
      </c>
      <c r="C22" s="137">
        <v>34815</v>
      </c>
      <c r="D22" s="138">
        <v>3770</v>
      </c>
      <c r="E22" s="137">
        <v>1886</v>
      </c>
      <c r="F22" s="138">
        <v>1628</v>
      </c>
      <c r="G22" s="137">
        <v>293</v>
      </c>
      <c r="H22" s="138">
        <v>2</v>
      </c>
      <c r="I22" s="137">
        <v>109</v>
      </c>
      <c r="J22" s="140">
        <v>42503</v>
      </c>
      <c r="O22" s="3">
        <f>+C28-'T 1.'!E8</f>
        <v>0</v>
      </c>
    </row>
    <row r="23" spans="1:15" ht="15" customHeight="1" x14ac:dyDescent="0.2">
      <c r="A23" s="16" t="s">
        <v>74</v>
      </c>
      <c r="B23" s="17" t="s">
        <v>116</v>
      </c>
      <c r="C23" s="137">
        <v>126519</v>
      </c>
      <c r="D23" s="138">
        <v>11664</v>
      </c>
      <c r="E23" s="137">
        <v>7357</v>
      </c>
      <c r="F23" s="138">
        <v>745</v>
      </c>
      <c r="G23" s="137">
        <v>3703</v>
      </c>
      <c r="H23" s="138">
        <v>9</v>
      </c>
      <c r="I23" s="137">
        <v>713</v>
      </c>
      <c r="J23" s="140">
        <v>150710</v>
      </c>
      <c r="O23" s="3">
        <f>+D28-'T 1.'!E9</f>
        <v>0</v>
      </c>
    </row>
    <row r="24" spans="1:15" ht="15" customHeight="1" x14ac:dyDescent="0.2">
      <c r="A24" s="16" t="s">
        <v>77</v>
      </c>
      <c r="B24" s="17" t="s">
        <v>117</v>
      </c>
      <c r="C24" s="137">
        <v>70647</v>
      </c>
      <c r="D24" s="138">
        <v>7829</v>
      </c>
      <c r="E24" s="137">
        <v>5908</v>
      </c>
      <c r="F24" s="138">
        <v>753</v>
      </c>
      <c r="G24" s="137">
        <v>977</v>
      </c>
      <c r="H24" s="138">
        <v>4</v>
      </c>
      <c r="I24" s="137">
        <v>429</v>
      </c>
      <c r="J24" s="140">
        <v>86547</v>
      </c>
      <c r="O24" s="3">
        <f>+E28-'T 1.'!E10</f>
        <v>0</v>
      </c>
    </row>
    <row r="25" spans="1:15" ht="15" customHeight="1" x14ac:dyDescent="0.2">
      <c r="A25" s="16" t="s">
        <v>80</v>
      </c>
      <c r="B25" s="17" t="s">
        <v>118</v>
      </c>
      <c r="C25" s="137">
        <v>36728</v>
      </c>
      <c r="D25" s="138">
        <v>3211</v>
      </c>
      <c r="E25" s="137">
        <v>2615</v>
      </c>
      <c r="F25" s="138">
        <v>455</v>
      </c>
      <c r="G25" s="137">
        <v>1161</v>
      </c>
      <c r="H25" s="138">
        <v>1</v>
      </c>
      <c r="I25" s="137">
        <v>291</v>
      </c>
      <c r="J25" s="140">
        <v>44462</v>
      </c>
      <c r="O25" s="3">
        <f>+F28-'T 1.'!E11</f>
        <v>0</v>
      </c>
    </row>
    <row r="26" spans="1:15" ht="15" customHeight="1" x14ac:dyDescent="0.2">
      <c r="A26" s="16" t="s">
        <v>83</v>
      </c>
      <c r="B26" s="17" t="s">
        <v>119</v>
      </c>
      <c r="C26" s="137">
        <v>36805</v>
      </c>
      <c r="D26" s="138">
        <v>2331</v>
      </c>
      <c r="E26" s="137">
        <v>1101</v>
      </c>
      <c r="F26" s="138">
        <v>881</v>
      </c>
      <c r="G26" s="137">
        <v>198</v>
      </c>
      <c r="H26" s="138">
        <v>0</v>
      </c>
      <c r="I26" s="137">
        <v>77</v>
      </c>
      <c r="J26" s="140">
        <v>41393</v>
      </c>
      <c r="O26" s="3">
        <f>+G28-'T 1.'!E12</f>
        <v>0</v>
      </c>
    </row>
    <row r="27" spans="1:15" ht="15" customHeight="1" x14ac:dyDescent="0.2">
      <c r="A27" s="16" t="s">
        <v>86</v>
      </c>
      <c r="B27" s="19" t="s">
        <v>120</v>
      </c>
      <c r="C27" s="137">
        <v>429483</v>
      </c>
      <c r="D27" s="138">
        <v>13298</v>
      </c>
      <c r="E27" s="137">
        <v>12619</v>
      </c>
      <c r="F27" s="138">
        <v>511</v>
      </c>
      <c r="G27" s="137">
        <v>4419</v>
      </c>
      <c r="H27" s="138">
        <v>20</v>
      </c>
      <c r="I27" s="137">
        <v>988</v>
      </c>
      <c r="J27" s="140">
        <v>461338</v>
      </c>
      <c r="O27" s="3">
        <f>+H28-'T 1.'!E13</f>
        <v>0</v>
      </c>
    </row>
    <row r="28" spans="1:15" ht="15" customHeight="1" x14ac:dyDescent="0.2">
      <c r="A28" s="157" t="s">
        <v>21</v>
      </c>
      <c r="B28" s="165"/>
      <c r="C28" s="74">
        <v>1330739</v>
      </c>
      <c r="D28" s="75">
        <v>100024</v>
      </c>
      <c r="E28" s="76">
        <v>64604</v>
      </c>
      <c r="F28" s="75">
        <v>19176</v>
      </c>
      <c r="G28" s="75">
        <v>18877</v>
      </c>
      <c r="H28" s="76">
        <v>83</v>
      </c>
      <c r="I28" s="75">
        <v>5118</v>
      </c>
      <c r="J28" s="75">
        <v>1538621</v>
      </c>
      <c r="M28" s="3" t="s">
        <v>28</v>
      </c>
      <c r="N28" s="20">
        <f>+J28-'T 1.'!E15</f>
        <v>0</v>
      </c>
      <c r="O28" s="3">
        <f>+I28-'T 1.'!E14</f>
        <v>0</v>
      </c>
    </row>
    <row r="29" spans="1:15" ht="14.25" customHeight="1" x14ac:dyDescent="0.2">
      <c r="A29" s="5"/>
      <c r="B29" s="6"/>
      <c r="C29" s="5"/>
      <c r="D29" s="5"/>
      <c r="E29" s="5"/>
      <c r="F29" s="5"/>
      <c r="G29" s="5"/>
      <c r="H29" s="5"/>
      <c r="I29" s="5"/>
      <c r="J29" s="5"/>
    </row>
  </sheetData>
  <mergeCells count="6">
    <mergeCell ref="A28:B28"/>
    <mergeCell ref="A1:J1"/>
    <mergeCell ref="H3:J3"/>
    <mergeCell ref="A4:A5"/>
    <mergeCell ref="B4:B5"/>
    <mergeCell ref="C4:J4"/>
  </mergeCells>
  <conditionalFormatting sqref="J7:J26">
    <cfRule type="dataBar" priority="2">
      <dataBar>
        <cfvo type="min"/>
        <cfvo type="max"/>
        <color rgb="FF008AEF"/>
      </dataBar>
      <extLst>
        <ext xmlns:x14="http://schemas.microsoft.com/office/spreadsheetml/2009/9/main" uri="{B025F937-C7B1-47D3-B67F-A62EFF666E3E}">
          <x14:id>{FA54D3BF-F7D3-4619-862C-393D89AB79B8}</x14:id>
        </ext>
      </extLst>
    </cfRule>
  </conditionalFormatting>
  <conditionalFormatting sqref="J27">
    <cfRule type="dataBar" priority="1">
      <dataBar>
        <cfvo type="min"/>
        <cfvo type="max"/>
        <color rgb="FF008AEF"/>
      </dataBar>
      <extLst>
        <ext xmlns:x14="http://schemas.microsoft.com/office/spreadsheetml/2009/9/main" uri="{B025F937-C7B1-47D3-B67F-A62EFF666E3E}">
          <x14:id>{CADAB474-8257-4435-905F-601AE4B94E96}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CADAB474-8257-4435-905F-601AE4B94E9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K23" sqref="K23"/>
    </sheetView>
  </sheetViews>
  <sheetFormatPr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73" t="s">
        <v>137</v>
      </c>
      <c r="B1" s="173"/>
      <c r="C1" s="173"/>
      <c r="D1" s="173"/>
      <c r="E1" s="173"/>
      <c r="F1" s="173"/>
      <c r="G1" s="21"/>
    </row>
    <row r="2" spans="1:8" ht="9" customHeight="1" x14ac:dyDescent="0.2">
      <c r="A2" s="98"/>
      <c r="B2" s="98"/>
      <c r="C2" s="98"/>
      <c r="D2" s="98"/>
      <c r="E2" s="98"/>
      <c r="F2" s="98"/>
      <c r="G2" s="98"/>
    </row>
    <row r="3" spans="1:8" ht="15" customHeight="1" x14ac:dyDescent="0.2">
      <c r="A3" s="5" t="s">
        <v>124</v>
      </c>
      <c r="B3" s="6"/>
      <c r="C3" s="5"/>
      <c r="D3" s="5"/>
      <c r="E3" s="159" t="str">
        <f>'T 2.'!E4:G4</f>
        <v>Stanje: 31. siječnja 2020.</v>
      </c>
      <c r="F3" s="159"/>
      <c r="G3" s="108"/>
      <c r="H3" s="107"/>
    </row>
    <row r="4" spans="1:8" s="4" customFormat="1" ht="22.5" x14ac:dyDescent="0.25">
      <c r="A4" s="24" t="s">
        <v>2</v>
      </c>
      <c r="B4" s="118" t="s">
        <v>31</v>
      </c>
      <c r="C4" s="119" t="s">
        <v>32</v>
      </c>
      <c r="D4" s="27" t="s">
        <v>4</v>
      </c>
      <c r="E4" s="97" t="s">
        <v>5</v>
      </c>
      <c r="F4" s="97" t="s">
        <v>6</v>
      </c>
      <c r="G4" s="104"/>
      <c r="H4" s="104"/>
    </row>
    <row r="5" spans="1:8" s="15" customFormat="1" ht="9" customHeight="1" x14ac:dyDescent="0.15">
      <c r="A5" s="11">
        <v>0</v>
      </c>
      <c r="B5" s="12">
        <v>1</v>
      </c>
      <c r="C5" s="13">
        <v>2</v>
      </c>
      <c r="D5" s="14">
        <v>3</v>
      </c>
      <c r="E5" s="13">
        <v>4</v>
      </c>
      <c r="F5" s="14">
        <v>5</v>
      </c>
      <c r="G5" s="105"/>
      <c r="H5" s="105"/>
    </row>
    <row r="6" spans="1:8" x14ac:dyDescent="0.2">
      <c r="A6" s="29" t="s">
        <v>7</v>
      </c>
      <c r="B6" s="110" t="s">
        <v>33</v>
      </c>
      <c r="C6" s="111" t="s">
        <v>34</v>
      </c>
      <c r="D6" s="99">
        <v>127</v>
      </c>
      <c r="E6" s="32">
        <v>59</v>
      </c>
      <c r="F6" s="33">
        <v>186</v>
      </c>
      <c r="G6" s="106"/>
      <c r="H6" s="107"/>
    </row>
    <row r="7" spans="1:8" x14ac:dyDescent="0.2">
      <c r="A7" s="36" t="s">
        <v>9</v>
      </c>
      <c r="B7" s="110" t="s">
        <v>35</v>
      </c>
      <c r="C7" s="111" t="s">
        <v>36</v>
      </c>
      <c r="D7" s="99">
        <v>20</v>
      </c>
      <c r="E7" s="32">
        <v>4</v>
      </c>
      <c r="F7" s="33">
        <v>24</v>
      </c>
      <c r="G7" s="106"/>
      <c r="H7" s="107"/>
    </row>
    <row r="8" spans="1:8" x14ac:dyDescent="0.2">
      <c r="A8" s="38" t="s">
        <v>11</v>
      </c>
      <c r="B8" s="110" t="s">
        <v>37</v>
      </c>
      <c r="C8" s="111" t="s">
        <v>38</v>
      </c>
      <c r="D8" s="99">
        <v>1146</v>
      </c>
      <c r="E8" s="32">
        <v>464</v>
      </c>
      <c r="F8" s="33">
        <v>1610</v>
      </c>
      <c r="G8" s="106"/>
      <c r="H8" s="107"/>
    </row>
    <row r="9" spans="1:8" x14ac:dyDescent="0.2">
      <c r="A9" s="38" t="s">
        <v>13</v>
      </c>
      <c r="B9" s="110" t="s">
        <v>39</v>
      </c>
      <c r="C9" s="112" t="s">
        <v>40</v>
      </c>
      <c r="D9" s="99">
        <v>18</v>
      </c>
      <c r="E9" s="32">
        <v>1</v>
      </c>
      <c r="F9" s="33">
        <v>19</v>
      </c>
      <c r="G9" s="106"/>
      <c r="H9" s="107"/>
    </row>
    <row r="10" spans="1:8" ht="27.75" customHeight="1" x14ac:dyDescent="0.2">
      <c r="A10" s="39" t="s">
        <v>15</v>
      </c>
      <c r="B10" s="110" t="s">
        <v>41</v>
      </c>
      <c r="C10" s="113" t="s">
        <v>122</v>
      </c>
      <c r="D10" s="99">
        <v>52</v>
      </c>
      <c r="E10" s="32">
        <v>14</v>
      </c>
      <c r="F10" s="33">
        <v>66</v>
      </c>
      <c r="G10" s="106"/>
      <c r="H10" s="107"/>
    </row>
    <row r="11" spans="1:8" ht="15" customHeight="1" x14ac:dyDescent="0.2">
      <c r="A11" s="38" t="s">
        <v>17</v>
      </c>
      <c r="B11" s="110" t="s">
        <v>43</v>
      </c>
      <c r="C11" s="112" t="s">
        <v>44</v>
      </c>
      <c r="D11" s="99">
        <v>1005</v>
      </c>
      <c r="E11" s="32">
        <v>174</v>
      </c>
      <c r="F11" s="33">
        <v>1179</v>
      </c>
      <c r="G11" s="106"/>
      <c r="H11" s="107"/>
    </row>
    <row r="12" spans="1:8" ht="22.5" x14ac:dyDescent="0.2">
      <c r="A12" s="39" t="s">
        <v>19</v>
      </c>
      <c r="B12" s="110" t="s">
        <v>45</v>
      </c>
      <c r="C12" s="113" t="s">
        <v>123</v>
      </c>
      <c r="D12" s="99">
        <v>1249</v>
      </c>
      <c r="E12" s="32">
        <v>1052</v>
      </c>
      <c r="F12" s="33">
        <v>2301</v>
      </c>
      <c r="G12" s="106"/>
      <c r="H12" s="107"/>
    </row>
    <row r="13" spans="1:8" x14ac:dyDescent="0.2">
      <c r="A13" s="16" t="s">
        <v>47</v>
      </c>
      <c r="B13" s="110" t="s">
        <v>48</v>
      </c>
      <c r="C13" s="114" t="s">
        <v>49</v>
      </c>
      <c r="D13" s="44">
        <v>780</v>
      </c>
      <c r="E13" s="45">
        <v>73</v>
      </c>
      <c r="F13" s="33">
        <v>853</v>
      </c>
      <c r="G13" s="106"/>
      <c r="H13" s="107"/>
    </row>
    <row r="14" spans="1:8" ht="22.5" x14ac:dyDescent="0.2">
      <c r="A14" s="16" t="s">
        <v>50</v>
      </c>
      <c r="B14" s="110" t="s">
        <v>51</v>
      </c>
      <c r="C14" s="115" t="s">
        <v>52</v>
      </c>
      <c r="D14" s="44">
        <v>252</v>
      </c>
      <c r="E14" s="45">
        <v>307</v>
      </c>
      <c r="F14" s="33">
        <v>559</v>
      </c>
      <c r="G14" s="106"/>
      <c r="H14" s="107"/>
    </row>
    <row r="15" spans="1:8" ht="15" customHeight="1" x14ac:dyDescent="0.2">
      <c r="A15" s="16" t="s">
        <v>53</v>
      </c>
      <c r="B15" s="110" t="s">
        <v>54</v>
      </c>
      <c r="C15" s="114" t="s">
        <v>55</v>
      </c>
      <c r="D15" s="44">
        <v>130</v>
      </c>
      <c r="E15" s="45">
        <v>90</v>
      </c>
      <c r="F15" s="33">
        <v>220</v>
      </c>
      <c r="G15" s="106"/>
      <c r="H15" s="107"/>
    </row>
    <row r="16" spans="1:8" x14ac:dyDescent="0.2">
      <c r="A16" s="16" t="s">
        <v>56</v>
      </c>
      <c r="B16" s="110" t="s">
        <v>57</v>
      </c>
      <c r="C16" s="114" t="s">
        <v>58</v>
      </c>
      <c r="D16" s="44">
        <v>58</v>
      </c>
      <c r="E16" s="45">
        <v>81</v>
      </c>
      <c r="F16" s="33">
        <v>139</v>
      </c>
      <c r="G16" s="106"/>
      <c r="H16" s="107"/>
    </row>
    <row r="17" spans="1:8" ht="15" customHeight="1" x14ac:dyDescent="0.2">
      <c r="A17" s="16" t="s">
        <v>59</v>
      </c>
      <c r="B17" s="110" t="s">
        <v>60</v>
      </c>
      <c r="C17" s="114" t="s">
        <v>61</v>
      </c>
      <c r="D17" s="44">
        <v>72</v>
      </c>
      <c r="E17" s="45">
        <v>53</v>
      </c>
      <c r="F17" s="33">
        <v>125</v>
      </c>
      <c r="G17" s="106"/>
      <c r="H17" s="107"/>
    </row>
    <row r="18" spans="1:8" ht="15" customHeight="1" x14ac:dyDescent="0.2">
      <c r="A18" s="16" t="s">
        <v>62</v>
      </c>
      <c r="B18" s="110" t="s">
        <v>63</v>
      </c>
      <c r="C18" s="114" t="s">
        <v>64</v>
      </c>
      <c r="D18" s="44">
        <v>1170</v>
      </c>
      <c r="E18" s="45">
        <v>886</v>
      </c>
      <c r="F18" s="33">
        <v>2056</v>
      </c>
      <c r="G18" s="106"/>
      <c r="H18" s="107"/>
    </row>
    <row r="19" spans="1:8" x14ac:dyDescent="0.2">
      <c r="A19" s="16" t="s">
        <v>65</v>
      </c>
      <c r="B19" s="110" t="s">
        <v>66</v>
      </c>
      <c r="C19" s="115" t="s">
        <v>67</v>
      </c>
      <c r="D19" s="44">
        <v>546</v>
      </c>
      <c r="E19" s="45">
        <v>258</v>
      </c>
      <c r="F19" s="33">
        <v>804</v>
      </c>
      <c r="G19" s="106"/>
      <c r="H19" s="107"/>
    </row>
    <row r="20" spans="1:8" x14ac:dyDescent="0.2">
      <c r="A20" s="16" t="s">
        <v>68</v>
      </c>
      <c r="B20" s="110" t="s">
        <v>69</v>
      </c>
      <c r="C20" s="115" t="s">
        <v>70</v>
      </c>
      <c r="D20" s="44">
        <v>7</v>
      </c>
      <c r="E20" s="45">
        <v>30</v>
      </c>
      <c r="F20" s="33">
        <v>37</v>
      </c>
      <c r="G20" s="106"/>
      <c r="H20" s="107"/>
    </row>
    <row r="21" spans="1:8" x14ac:dyDescent="0.2">
      <c r="A21" s="16" t="s">
        <v>71</v>
      </c>
      <c r="B21" s="110" t="s">
        <v>72</v>
      </c>
      <c r="C21" s="114" t="s">
        <v>73</v>
      </c>
      <c r="D21" s="44">
        <v>184</v>
      </c>
      <c r="E21" s="45">
        <v>274</v>
      </c>
      <c r="F21" s="33">
        <v>458</v>
      </c>
      <c r="G21" s="106"/>
      <c r="H21" s="107"/>
    </row>
    <row r="22" spans="1:8" x14ac:dyDescent="0.2">
      <c r="A22" s="16" t="s">
        <v>74</v>
      </c>
      <c r="B22" s="110" t="s">
        <v>75</v>
      </c>
      <c r="C22" s="115" t="s">
        <v>76</v>
      </c>
      <c r="D22" s="44">
        <v>355</v>
      </c>
      <c r="E22" s="45">
        <v>574</v>
      </c>
      <c r="F22" s="33">
        <v>929</v>
      </c>
      <c r="G22" s="106"/>
      <c r="H22" s="107"/>
    </row>
    <row r="23" spans="1:8" ht="15" customHeight="1" x14ac:dyDescent="0.2">
      <c r="A23" s="16" t="s">
        <v>77</v>
      </c>
      <c r="B23" s="110" t="s">
        <v>78</v>
      </c>
      <c r="C23" s="114" t="s">
        <v>79</v>
      </c>
      <c r="D23" s="44">
        <v>79</v>
      </c>
      <c r="E23" s="45">
        <v>43</v>
      </c>
      <c r="F23" s="33">
        <v>122</v>
      </c>
      <c r="G23" s="106"/>
      <c r="H23" s="107"/>
    </row>
    <row r="24" spans="1:8" ht="15" customHeight="1" x14ac:dyDescent="0.2">
      <c r="A24" s="16" t="s">
        <v>80</v>
      </c>
      <c r="B24" s="110" t="s">
        <v>81</v>
      </c>
      <c r="C24" s="114" t="s">
        <v>82</v>
      </c>
      <c r="D24" s="44">
        <v>122</v>
      </c>
      <c r="E24" s="45">
        <v>202</v>
      </c>
      <c r="F24" s="33">
        <v>324</v>
      </c>
      <c r="G24" s="106"/>
      <c r="H24" s="107"/>
    </row>
    <row r="25" spans="1:8" ht="39" customHeight="1" x14ac:dyDescent="0.2">
      <c r="A25" s="46" t="s">
        <v>83</v>
      </c>
      <c r="B25" s="110" t="s">
        <v>84</v>
      </c>
      <c r="C25" s="113" t="s">
        <v>85</v>
      </c>
      <c r="D25" s="44">
        <v>4</v>
      </c>
      <c r="E25" s="45">
        <v>16</v>
      </c>
      <c r="F25" s="33">
        <v>20</v>
      </c>
      <c r="G25" s="106"/>
      <c r="H25" s="107"/>
    </row>
    <row r="26" spans="1:8" x14ac:dyDescent="0.2">
      <c r="A26" s="16" t="s">
        <v>86</v>
      </c>
      <c r="B26" s="110" t="s">
        <v>87</v>
      </c>
      <c r="C26" s="112" t="s">
        <v>88</v>
      </c>
      <c r="D26" s="44">
        <v>0</v>
      </c>
      <c r="E26" s="45">
        <v>2</v>
      </c>
      <c r="F26" s="33">
        <v>2</v>
      </c>
      <c r="G26" s="106"/>
      <c r="H26" s="107"/>
    </row>
    <row r="27" spans="1:8" ht="15" customHeight="1" x14ac:dyDescent="0.2">
      <c r="A27" s="47" t="s">
        <v>89</v>
      </c>
      <c r="B27" s="116"/>
      <c r="C27" s="117" t="s">
        <v>90</v>
      </c>
      <c r="D27" s="50">
        <v>2</v>
      </c>
      <c r="E27" s="51">
        <v>2</v>
      </c>
      <c r="F27" s="33">
        <v>4</v>
      </c>
      <c r="G27" s="106"/>
      <c r="H27" s="107"/>
    </row>
    <row r="28" spans="1:8" ht="21" customHeight="1" x14ac:dyDescent="0.2">
      <c r="A28" s="174" t="s">
        <v>21</v>
      </c>
      <c r="B28" s="175"/>
      <c r="C28" s="175"/>
      <c r="D28" s="126">
        <v>7378</v>
      </c>
      <c r="E28" s="126">
        <v>4659</v>
      </c>
      <c r="F28" s="144">
        <v>12037</v>
      </c>
      <c r="G28" s="107"/>
      <c r="H28" s="107"/>
    </row>
    <row r="29" spans="1:8" ht="10.5" customHeight="1" x14ac:dyDescent="0.2">
      <c r="A29" s="146" t="s">
        <v>134</v>
      </c>
      <c r="G29" s="107"/>
      <c r="H29" s="107"/>
    </row>
    <row r="30" spans="1:8" ht="10.5" customHeight="1" x14ac:dyDescent="0.2">
      <c r="G30" s="107"/>
      <c r="H30" s="107"/>
    </row>
    <row r="31" spans="1:8" x14ac:dyDescent="0.2">
      <c r="G31" s="107"/>
      <c r="H31" s="107"/>
    </row>
  </sheetData>
  <mergeCells count="3">
    <mergeCell ref="A1:F1"/>
    <mergeCell ref="E3:F3"/>
    <mergeCell ref="A28:C28"/>
  </mergeCells>
  <conditionalFormatting sqref="D6:F27">
    <cfRule type="dataBar" priority="1">
      <dataBar>
        <cfvo type="min"/>
        <cfvo type="max"/>
        <color rgb="FF63C384"/>
      </dataBar>
      <extLst>
        <ext xmlns:x14="http://schemas.microsoft.com/office/spreadsheetml/2009/9/main" uri="{B025F937-C7B1-47D3-B67F-A62EFF666E3E}">
          <x14:id>{BAFE0C08-0C61-4E03-B2AC-5B777E17B963}</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N26" sqref="N26"/>
    </sheetView>
  </sheetViews>
  <sheetFormatPr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73" t="s">
        <v>138</v>
      </c>
      <c r="B2" s="173"/>
      <c r="C2" s="173"/>
      <c r="D2" s="173"/>
      <c r="E2" s="173"/>
      <c r="F2" s="173"/>
      <c r="G2" s="173"/>
      <c r="H2" s="173"/>
    </row>
    <row r="3" spans="1:10" ht="10.5" customHeight="1" x14ac:dyDescent="0.2">
      <c r="B3" s="103"/>
      <c r="C3" s="103"/>
      <c r="D3" s="103"/>
      <c r="E3" s="103"/>
      <c r="F3" s="103"/>
      <c r="G3" s="103"/>
      <c r="H3" s="21"/>
    </row>
    <row r="4" spans="1:10" x14ac:dyDescent="0.2">
      <c r="B4" s="5" t="s">
        <v>125</v>
      </c>
      <c r="C4" s="6"/>
      <c r="D4" s="5"/>
      <c r="E4" s="5"/>
      <c r="F4" s="159" t="s">
        <v>136</v>
      </c>
      <c r="G4" s="159"/>
      <c r="H4" s="18"/>
    </row>
    <row r="5" spans="1:10" ht="22.5" x14ac:dyDescent="0.2">
      <c r="B5" s="24" t="s">
        <v>2</v>
      </c>
      <c r="C5" s="183" t="s">
        <v>93</v>
      </c>
      <c r="D5" s="184"/>
      <c r="E5" s="120" t="s">
        <v>4</v>
      </c>
      <c r="F5" s="121" t="s">
        <v>5</v>
      </c>
      <c r="G5" s="121" t="s">
        <v>6</v>
      </c>
      <c r="H5" s="109"/>
    </row>
    <row r="6" spans="1:10" x14ac:dyDescent="0.2">
      <c r="B6" s="14">
        <v>0</v>
      </c>
      <c r="C6" s="185">
        <v>1</v>
      </c>
      <c r="D6" s="186"/>
      <c r="E6" s="100">
        <v>2</v>
      </c>
      <c r="F6" s="100">
        <v>3</v>
      </c>
      <c r="G6" s="100">
        <v>4</v>
      </c>
      <c r="H6" s="107"/>
    </row>
    <row r="7" spans="1:10" x14ac:dyDescent="0.2">
      <c r="B7" s="16" t="s">
        <v>7</v>
      </c>
      <c r="C7" s="187" t="s">
        <v>100</v>
      </c>
      <c r="D7" s="188"/>
      <c r="E7" s="141">
        <v>434</v>
      </c>
      <c r="F7" s="141">
        <v>263</v>
      </c>
      <c r="G7" s="142">
        <v>697</v>
      </c>
      <c r="H7" s="106"/>
    </row>
    <row r="8" spans="1:10" x14ac:dyDescent="0.2">
      <c r="B8" s="16" t="s">
        <v>9</v>
      </c>
      <c r="C8" s="176" t="s">
        <v>101</v>
      </c>
      <c r="D8" s="177"/>
      <c r="E8" s="141">
        <v>149</v>
      </c>
      <c r="F8" s="141">
        <v>71</v>
      </c>
      <c r="G8" s="142">
        <v>220</v>
      </c>
      <c r="H8" s="106"/>
    </row>
    <row r="9" spans="1:10" x14ac:dyDescent="0.2">
      <c r="B9" s="16" t="s">
        <v>11</v>
      </c>
      <c r="C9" s="176" t="s">
        <v>102</v>
      </c>
      <c r="D9" s="177"/>
      <c r="E9" s="141">
        <v>145</v>
      </c>
      <c r="F9" s="141">
        <v>75</v>
      </c>
      <c r="G9" s="142">
        <v>220</v>
      </c>
      <c r="H9" s="106"/>
    </row>
    <row r="10" spans="1:10" x14ac:dyDescent="0.2">
      <c r="B10" s="16" t="s">
        <v>13</v>
      </c>
      <c r="C10" s="176" t="s">
        <v>103</v>
      </c>
      <c r="D10" s="177"/>
      <c r="E10" s="141">
        <v>167</v>
      </c>
      <c r="F10" s="141">
        <v>105</v>
      </c>
      <c r="G10" s="142">
        <v>272</v>
      </c>
      <c r="H10" s="106"/>
    </row>
    <row r="11" spans="1:10" x14ac:dyDescent="0.2">
      <c r="B11" s="16" t="s">
        <v>15</v>
      </c>
      <c r="C11" s="176" t="s">
        <v>104</v>
      </c>
      <c r="D11" s="177"/>
      <c r="E11" s="141">
        <v>278</v>
      </c>
      <c r="F11" s="141">
        <v>181</v>
      </c>
      <c r="G11" s="142">
        <v>459</v>
      </c>
      <c r="H11" s="106"/>
    </row>
    <row r="12" spans="1:10" x14ac:dyDescent="0.2">
      <c r="B12" s="16" t="s">
        <v>17</v>
      </c>
      <c r="C12" s="176" t="s">
        <v>105</v>
      </c>
      <c r="D12" s="177"/>
      <c r="E12" s="141">
        <v>73</v>
      </c>
      <c r="F12" s="141">
        <v>59</v>
      </c>
      <c r="G12" s="142">
        <v>132</v>
      </c>
      <c r="H12" s="106"/>
    </row>
    <row r="13" spans="1:10" x14ac:dyDescent="0.2">
      <c r="B13" s="16" t="s">
        <v>19</v>
      </c>
      <c r="C13" s="181" t="s">
        <v>106</v>
      </c>
      <c r="D13" s="182"/>
      <c r="E13" s="141">
        <v>134</v>
      </c>
      <c r="F13" s="141">
        <v>82</v>
      </c>
      <c r="G13" s="142">
        <v>216</v>
      </c>
      <c r="H13" s="106"/>
    </row>
    <row r="14" spans="1:10" x14ac:dyDescent="0.2">
      <c r="B14" s="101" t="s">
        <v>47</v>
      </c>
      <c r="C14" s="176" t="s">
        <v>107</v>
      </c>
      <c r="D14" s="177"/>
      <c r="E14" s="141">
        <v>864</v>
      </c>
      <c r="F14" s="141">
        <v>538</v>
      </c>
      <c r="G14" s="142">
        <v>1402</v>
      </c>
      <c r="H14" s="106"/>
      <c r="J14" s="102"/>
    </row>
    <row r="15" spans="1:10" x14ac:dyDescent="0.2">
      <c r="B15" s="101" t="s">
        <v>50</v>
      </c>
      <c r="C15" s="176" t="s">
        <v>108</v>
      </c>
      <c r="D15" s="177"/>
      <c r="E15" s="141">
        <v>62</v>
      </c>
      <c r="F15" s="141">
        <v>23</v>
      </c>
      <c r="G15" s="142">
        <v>85</v>
      </c>
      <c r="H15" s="106"/>
    </row>
    <row r="16" spans="1:10" x14ac:dyDescent="0.2">
      <c r="B16" s="101" t="s">
        <v>53</v>
      </c>
      <c r="C16" s="176" t="s">
        <v>109</v>
      </c>
      <c r="D16" s="177"/>
      <c r="E16" s="141">
        <v>66</v>
      </c>
      <c r="F16" s="141">
        <v>42</v>
      </c>
      <c r="G16" s="142">
        <v>108</v>
      </c>
      <c r="H16" s="106"/>
    </row>
    <row r="17" spans="2:8" x14ac:dyDescent="0.2">
      <c r="B17" s="101" t="s">
        <v>56</v>
      </c>
      <c r="C17" s="176" t="s">
        <v>110</v>
      </c>
      <c r="D17" s="177"/>
      <c r="E17" s="141">
        <v>61</v>
      </c>
      <c r="F17" s="141">
        <v>35</v>
      </c>
      <c r="G17" s="142">
        <v>96</v>
      </c>
      <c r="H17" s="106"/>
    </row>
    <row r="18" spans="2:8" x14ac:dyDescent="0.2">
      <c r="B18" s="101" t="s">
        <v>59</v>
      </c>
      <c r="C18" s="176" t="s">
        <v>111</v>
      </c>
      <c r="D18" s="177"/>
      <c r="E18" s="141">
        <v>164</v>
      </c>
      <c r="F18" s="141">
        <v>57</v>
      </c>
      <c r="G18" s="142">
        <v>221</v>
      </c>
      <c r="H18" s="106"/>
    </row>
    <row r="19" spans="2:8" x14ac:dyDescent="0.2">
      <c r="B19" s="101" t="s">
        <v>62</v>
      </c>
      <c r="C19" s="176" t="s">
        <v>112</v>
      </c>
      <c r="D19" s="177"/>
      <c r="E19" s="141">
        <v>225</v>
      </c>
      <c r="F19" s="141">
        <v>120</v>
      </c>
      <c r="G19" s="142">
        <v>345</v>
      </c>
      <c r="H19" s="106"/>
    </row>
    <row r="20" spans="2:8" x14ac:dyDescent="0.2">
      <c r="B20" s="101" t="s">
        <v>65</v>
      </c>
      <c r="C20" s="176" t="s">
        <v>113</v>
      </c>
      <c r="D20" s="177"/>
      <c r="E20" s="141">
        <v>302</v>
      </c>
      <c r="F20" s="141">
        <v>178</v>
      </c>
      <c r="G20" s="142">
        <v>480</v>
      </c>
      <c r="H20" s="106"/>
    </row>
    <row r="21" spans="2:8" x14ac:dyDescent="0.2">
      <c r="B21" s="101" t="s">
        <v>68</v>
      </c>
      <c r="C21" s="176" t="s">
        <v>114</v>
      </c>
      <c r="D21" s="177"/>
      <c r="E21" s="141">
        <v>131</v>
      </c>
      <c r="F21" s="141">
        <v>90</v>
      </c>
      <c r="G21" s="142">
        <v>221</v>
      </c>
      <c r="H21" s="106"/>
    </row>
    <row r="22" spans="2:8" x14ac:dyDescent="0.2">
      <c r="B22" s="101" t="s">
        <v>71</v>
      </c>
      <c r="C22" s="176" t="s">
        <v>115</v>
      </c>
      <c r="D22" s="177"/>
      <c r="E22" s="141">
        <v>115</v>
      </c>
      <c r="F22" s="141">
        <v>77</v>
      </c>
      <c r="G22" s="142">
        <v>192</v>
      </c>
      <c r="H22" s="106"/>
    </row>
    <row r="23" spans="2:8" x14ac:dyDescent="0.2">
      <c r="B23" s="101" t="s">
        <v>74</v>
      </c>
      <c r="C23" s="176" t="s">
        <v>116</v>
      </c>
      <c r="D23" s="177"/>
      <c r="E23" s="141">
        <v>792</v>
      </c>
      <c r="F23" s="141">
        <v>391</v>
      </c>
      <c r="G23" s="142">
        <v>1183</v>
      </c>
      <c r="H23" s="106"/>
    </row>
    <row r="24" spans="2:8" x14ac:dyDescent="0.2">
      <c r="B24" s="101" t="s">
        <v>77</v>
      </c>
      <c r="C24" s="176" t="s">
        <v>117</v>
      </c>
      <c r="D24" s="177"/>
      <c r="E24" s="141">
        <v>560</v>
      </c>
      <c r="F24" s="141">
        <v>375</v>
      </c>
      <c r="G24" s="142">
        <v>935</v>
      </c>
      <c r="H24" s="106"/>
    </row>
    <row r="25" spans="2:8" x14ac:dyDescent="0.2">
      <c r="B25" s="101" t="s">
        <v>80</v>
      </c>
      <c r="C25" s="176" t="s">
        <v>118</v>
      </c>
      <c r="D25" s="177"/>
      <c r="E25" s="141">
        <v>191</v>
      </c>
      <c r="F25" s="141">
        <v>137</v>
      </c>
      <c r="G25" s="142">
        <v>328</v>
      </c>
      <c r="H25" s="106"/>
    </row>
    <row r="26" spans="2:8" x14ac:dyDescent="0.2">
      <c r="B26" s="101" t="s">
        <v>83</v>
      </c>
      <c r="C26" s="176" t="s">
        <v>119</v>
      </c>
      <c r="D26" s="177"/>
      <c r="E26" s="141">
        <v>192</v>
      </c>
      <c r="F26" s="141">
        <v>119</v>
      </c>
      <c r="G26" s="142">
        <v>311</v>
      </c>
      <c r="H26" s="106"/>
    </row>
    <row r="27" spans="2:8" x14ac:dyDescent="0.2">
      <c r="B27" s="101" t="s">
        <v>86</v>
      </c>
      <c r="C27" s="176" t="s">
        <v>120</v>
      </c>
      <c r="D27" s="177"/>
      <c r="E27" s="141">
        <v>2273</v>
      </c>
      <c r="F27" s="141">
        <v>1641</v>
      </c>
      <c r="G27" s="142">
        <v>3914</v>
      </c>
      <c r="H27" s="106"/>
    </row>
    <row r="28" spans="2:8" ht="20.25" customHeight="1" x14ac:dyDescent="0.2">
      <c r="B28" s="178" t="s">
        <v>21</v>
      </c>
      <c r="C28" s="179"/>
      <c r="D28" s="180"/>
      <c r="E28" s="143">
        <v>7378</v>
      </c>
      <c r="F28" s="143">
        <v>4659</v>
      </c>
      <c r="G28" s="143">
        <v>12037</v>
      </c>
      <c r="H28" s="107"/>
    </row>
    <row r="29" spans="2:8" x14ac:dyDescent="0.2">
      <c r="B29" s="146" t="s">
        <v>134</v>
      </c>
    </row>
  </sheetData>
  <mergeCells count="26">
    <mergeCell ref="A2:H2"/>
    <mergeCell ref="C11:D11"/>
    <mergeCell ref="F4:G4"/>
    <mergeCell ref="C5:D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24:D24"/>
    <mergeCell ref="C25:D25"/>
    <mergeCell ref="C26:D26"/>
    <mergeCell ref="C27:D27"/>
    <mergeCell ref="B28:D28"/>
  </mergeCells>
  <conditionalFormatting sqref="E7:G26">
    <cfRule type="dataBar" priority="2">
      <dataBar>
        <cfvo type="min"/>
        <cfvo type="max"/>
        <color rgb="FF63C384"/>
      </dataBar>
      <extLst>
        <ext xmlns:x14="http://schemas.microsoft.com/office/spreadsheetml/2009/9/main" uri="{B025F937-C7B1-47D3-B67F-A62EFF666E3E}">
          <x14:id>{6B54B82D-B58E-4A54-89A5-FA5952884350}</x14:id>
        </ext>
      </extLst>
    </cfRule>
  </conditionalFormatting>
  <conditionalFormatting sqref="E27:G27">
    <cfRule type="dataBar" priority="1">
      <dataBar>
        <cfvo type="min"/>
        <cfvo type="max"/>
        <color rgb="FF63C384"/>
      </dataBar>
      <extLst>
        <ext xmlns:x14="http://schemas.microsoft.com/office/spreadsheetml/2009/9/main" uri="{B025F937-C7B1-47D3-B67F-A62EFF666E3E}">
          <x14:id>{A4FD91A6-B1D1-4955-8C76-067690FED557}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B54B82D-B58E-4A54-89A5-FA5952884350}">
            <x14:dataBar minLength="0" maxLength="100" border="1" negativeBarBorderColorSameAsPositive="0">
              <x14:cfvo type="autoMin"/>
              <x14:cfvo type="autoMax"/>
              <x14:borderColor rgb="FF63C384"/>
              <x14:negativeFillColor rgb="FFFF0000"/>
              <x14:negativeBorderColor rgb="FFFF0000"/>
              <x14:axisColor rgb="FF000000"/>
            </x14:dataBar>
          </x14:cfRule>
          <xm:sqref>E7:G26</xm:sqref>
        </x14:conditionalFormatting>
        <x14:conditionalFormatting xmlns:xm="http://schemas.microsoft.com/office/excel/2006/main">
          <x14:cfRule type="dataBar" id="{A4FD91A6-B1D1-4955-8C76-067690FED557}">
            <x14:dataBar minLength="0" maxLength="100" border="1" negativeBarBorderColorSameAsPositive="0">
              <x14:cfvo type="autoMin"/>
              <x14:cfvo type="autoMax"/>
              <x14:borderColor rgb="FF63C384"/>
              <x14:negativeFillColor rgb="FFFF0000"/>
              <x14:negativeBorderColor rgb="FFFF0000"/>
              <x14:axisColor rgb="FF000000"/>
            </x14:dataBar>
          </x14:cfRule>
          <xm:sqref>E27:G27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J22" sqref="J22"/>
    </sheetView>
  </sheetViews>
  <sheetFormatPr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9" t="s">
        <v>132</v>
      </c>
      <c r="B1" s="189"/>
      <c r="C1" s="189"/>
      <c r="D1" s="189"/>
      <c r="E1" s="189"/>
      <c r="F1" s="189"/>
      <c r="G1" s="21"/>
    </row>
    <row r="2" spans="1:8" ht="7.5" customHeight="1" x14ac:dyDescent="0.2">
      <c r="A2" s="98"/>
      <c r="B2" s="98"/>
      <c r="C2" s="98"/>
      <c r="D2" s="98"/>
      <c r="E2" s="98"/>
      <c r="F2" s="98"/>
      <c r="G2" s="98"/>
    </row>
    <row r="3" spans="1:8" ht="15" customHeight="1" x14ac:dyDescent="0.2">
      <c r="A3" s="5" t="s">
        <v>126</v>
      </c>
      <c r="B3" s="6"/>
      <c r="C3" s="5"/>
      <c r="D3" s="5"/>
      <c r="E3" s="159" t="str">
        <f>'T 2.'!E4:G4</f>
        <v>Stanje: 31. siječnja 2020.</v>
      </c>
      <c r="F3" s="159"/>
      <c r="G3" s="108"/>
      <c r="H3" s="107"/>
    </row>
    <row r="4" spans="1:8" s="4" customFormat="1" ht="22.5" x14ac:dyDescent="0.25">
      <c r="A4" s="24" t="s">
        <v>2</v>
      </c>
      <c r="B4" s="118" t="s">
        <v>31</v>
      </c>
      <c r="C4" s="119" t="s">
        <v>32</v>
      </c>
      <c r="D4" s="27" t="s">
        <v>4</v>
      </c>
      <c r="E4" s="122" t="s">
        <v>5</v>
      </c>
      <c r="F4" s="122" t="s">
        <v>6</v>
      </c>
      <c r="G4" s="104"/>
      <c r="H4" s="104"/>
    </row>
    <row r="5" spans="1:8" s="15" customFormat="1" ht="9" customHeight="1" x14ac:dyDescent="0.15">
      <c r="A5" s="11">
        <v>0</v>
      </c>
      <c r="B5" s="12">
        <v>1</v>
      </c>
      <c r="C5" s="13">
        <v>2</v>
      </c>
      <c r="D5" s="14">
        <v>3</v>
      </c>
      <c r="E5" s="13">
        <v>4</v>
      </c>
      <c r="F5" s="14">
        <v>5</v>
      </c>
      <c r="G5" s="105"/>
      <c r="H5" s="105"/>
    </row>
    <row r="6" spans="1:8" x14ac:dyDescent="0.2">
      <c r="A6" s="29" t="s">
        <v>7</v>
      </c>
      <c r="B6" s="110" t="s">
        <v>33</v>
      </c>
      <c r="C6" s="111" t="s">
        <v>34</v>
      </c>
      <c r="D6" s="129">
        <v>1703</v>
      </c>
      <c r="E6" s="130">
        <v>790</v>
      </c>
      <c r="F6" s="131">
        <v>2493</v>
      </c>
      <c r="G6" s="106"/>
      <c r="H6" s="107"/>
    </row>
    <row r="7" spans="1:8" x14ac:dyDescent="0.2">
      <c r="A7" s="36" t="s">
        <v>9</v>
      </c>
      <c r="B7" s="110" t="s">
        <v>35</v>
      </c>
      <c r="C7" s="111" t="s">
        <v>36</v>
      </c>
      <c r="D7" s="129">
        <v>127</v>
      </c>
      <c r="E7" s="130">
        <v>18</v>
      </c>
      <c r="F7" s="131">
        <v>145</v>
      </c>
      <c r="G7" s="106"/>
      <c r="H7" s="107"/>
    </row>
    <row r="8" spans="1:8" x14ac:dyDescent="0.2">
      <c r="A8" s="38" t="s">
        <v>11</v>
      </c>
      <c r="B8" s="110" t="s">
        <v>37</v>
      </c>
      <c r="C8" s="111" t="s">
        <v>38</v>
      </c>
      <c r="D8" s="129">
        <v>16177</v>
      </c>
      <c r="E8" s="130">
        <v>6904</v>
      </c>
      <c r="F8" s="131">
        <v>23081</v>
      </c>
      <c r="G8" s="106"/>
      <c r="H8" s="107"/>
    </row>
    <row r="9" spans="1:8" x14ac:dyDescent="0.2">
      <c r="A9" s="38" t="s">
        <v>13</v>
      </c>
      <c r="B9" s="110" t="s">
        <v>39</v>
      </c>
      <c r="C9" s="112" t="s">
        <v>40</v>
      </c>
      <c r="D9" s="129">
        <v>933</v>
      </c>
      <c r="E9" s="130">
        <v>282</v>
      </c>
      <c r="F9" s="131">
        <v>1215</v>
      </c>
      <c r="G9" s="106"/>
      <c r="H9" s="107"/>
    </row>
    <row r="10" spans="1:8" ht="27.75" customHeight="1" x14ac:dyDescent="0.2">
      <c r="A10" s="39" t="s">
        <v>15</v>
      </c>
      <c r="B10" s="110" t="s">
        <v>41</v>
      </c>
      <c r="C10" s="113" t="s">
        <v>122</v>
      </c>
      <c r="D10" s="129">
        <v>857</v>
      </c>
      <c r="E10" s="130">
        <v>254</v>
      </c>
      <c r="F10" s="131">
        <v>1111</v>
      </c>
      <c r="G10" s="106"/>
      <c r="H10" s="107"/>
    </row>
    <row r="11" spans="1:8" ht="15" customHeight="1" x14ac:dyDescent="0.2">
      <c r="A11" s="38" t="s">
        <v>17</v>
      </c>
      <c r="B11" s="110" t="s">
        <v>43</v>
      </c>
      <c r="C11" s="112" t="s">
        <v>44</v>
      </c>
      <c r="D11" s="129">
        <v>8294</v>
      </c>
      <c r="E11" s="130">
        <v>1207</v>
      </c>
      <c r="F11" s="131">
        <v>9501</v>
      </c>
      <c r="G11" s="106"/>
      <c r="H11" s="107"/>
    </row>
    <row r="12" spans="1:8" ht="22.5" x14ac:dyDescent="0.2">
      <c r="A12" s="39" t="s">
        <v>19</v>
      </c>
      <c r="B12" s="110" t="s">
        <v>45</v>
      </c>
      <c r="C12" s="113" t="s">
        <v>123</v>
      </c>
      <c r="D12" s="129">
        <v>12709</v>
      </c>
      <c r="E12" s="130">
        <v>12063</v>
      </c>
      <c r="F12" s="131">
        <v>24772</v>
      </c>
      <c r="G12" s="106"/>
      <c r="H12" s="107"/>
    </row>
    <row r="13" spans="1:8" x14ac:dyDescent="0.2">
      <c r="A13" s="16" t="s">
        <v>47</v>
      </c>
      <c r="B13" s="110" t="s">
        <v>48</v>
      </c>
      <c r="C13" s="114" t="s">
        <v>49</v>
      </c>
      <c r="D13" s="64">
        <v>4331</v>
      </c>
      <c r="E13" s="63">
        <v>1416</v>
      </c>
      <c r="F13" s="131">
        <v>5747</v>
      </c>
      <c r="G13" s="106"/>
      <c r="H13" s="107"/>
    </row>
    <row r="14" spans="1:8" ht="22.5" x14ac:dyDescent="0.2">
      <c r="A14" s="16" t="s">
        <v>50</v>
      </c>
      <c r="B14" s="110" t="s">
        <v>51</v>
      </c>
      <c r="C14" s="115" t="s">
        <v>52</v>
      </c>
      <c r="D14" s="64">
        <v>6002</v>
      </c>
      <c r="E14" s="63">
        <v>6251</v>
      </c>
      <c r="F14" s="131">
        <v>12253</v>
      </c>
      <c r="G14" s="106"/>
      <c r="H14" s="107"/>
    </row>
    <row r="15" spans="1:8" ht="15" customHeight="1" x14ac:dyDescent="0.2">
      <c r="A15" s="16" t="s">
        <v>53</v>
      </c>
      <c r="B15" s="110" t="s">
        <v>54</v>
      </c>
      <c r="C15" s="114" t="s">
        <v>55</v>
      </c>
      <c r="D15" s="64">
        <v>5856</v>
      </c>
      <c r="E15" s="63">
        <v>2892</v>
      </c>
      <c r="F15" s="131">
        <v>8748</v>
      </c>
      <c r="G15" s="106"/>
      <c r="H15" s="107"/>
    </row>
    <row r="16" spans="1:8" x14ac:dyDescent="0.2">
      <c r="A16" s="16" t="s">
        <v>56</v>
      </c>
      <c r="B16" s="110" t="s">
        <v>57</v>
      </c>
      <c r="C16" s="114" t="s">
        <v>58</v>
      </c>
      <c r="D16" s="64">
        <v>958</v>
      </c>
      <c r="E16" s="63">
        <v>1877</v>
      </c>
      <c r="F16" s="131">
        <v>2835</v>
      </c>
      <c r="G16" s="106"/>
      <c r="H16" s="107"/>
    </row>
    <row r="17" spans="1:8" ht="15" customHeight="1" x14ac:dyDescent="0.2">
      <c r="A17" s="16" t="s">
        <v>59</v>
      </c>
      <c r="B17" s="110" t="s">
        <v>60</v>
      </c>
      <c r="C17" s="114" t="s">
        <v>61</v>
      </c>
      <c r="D17" s="64">
        <v>593</v>
      </c>
      <c r="E17" s="63">
        <v>392</v>
      </c>
      <c r="F17" s="131">
        <v>985</v>
      </c>
      <c r="G17" s="106"/>
      <c r="H17" s="107"/>
    </row>
    <row r="18" spans="1:8" ht="15" customHeight="1" x14ac:dyDescent="0.2">
      <c r="A18" s="16" t="s">
        <v>62</v>
      </c>
      <c r="B18" s="110" t="s">
        <v>63</v>
      </c>
      <c r="C18" s="114" t="s">
        <v>64</v>
      </c>
      <c r="D18" s="64">
        <v>4948</v>
      </c>
      <c r="E18" s="63">
        <v>5632</v>
      </c>
      <c r="F18" s="131">
        <v>10580</v>
      </c>
      <c r="G18" s="106"/>
      <c r="H18" s="107"/>
    </row>
    <row r="19" spans="1:8" x14ac:dyDescent="0.2">
      <c r="A19" s="16" t="s">
        <v>65</v>
      </c>
      <c r="B19" s="110" t="s">
        <v>66</v>
      </c>
      <c r="C19" s="115" t="s">
        <v>67</v>
      </c>
      <c r="D19" s="64">
        <v>2342</v>
      </c>
      <c r="E19" s="63">
        <v>1681</v>
      </c>
      <c r="F19" s="131">
        <v>4023</v>
      </c>
      <c r="G19" s="106"/>
      <c r="H19" s="107"/>
    </row>
    <row r="20" spans="1:8" x14ac:dyDescent="0.2">
      <c r="A20" s="16" t="s">
        <v>68</v>
      </c>
      <c r="B20" s="110" t="s">
        <v>69</v>
      </c>
      <c r="C20" s="115" t="s">
        <v>70</v>
      </c>
      <c r="D20" s="64">
        <v>2476</v>
      </c>
      <c r="E20" s="63">
        <v>2009</v>
      </c>
      <c r="F20" s="131">
        <v>4485</v>
      </c>
      <c r="G20" s="106"/>
      <c r="H20" s="107"/>
    </row>
    <row r="21" spans="1:8" x14ac:dyDescent="0.2">
      <c r="A21" s="16" t="s">
        <v>71</v>
      </c>
      <c r="B21" s="110" t="s">
        <v>72</v>
      </c>
      <c r="C21" s="114" t="s">
        <v>73</v>
      </c>
      <c r="D21" s="64">
        <v>489</v>
      </c>
      <c r="E21" s="63">
        <v>1851</v>
      </c>
      <c r="F21" s="131">
        <v>2340</v>
      </c>
      <c r="G21" s="106"/>
      <c r="H21" s="107"/>
    </row>
    <row r="22" spans="1:8" x14ac:dyDescent="0.2">
      <c r="A22" s="16" t="s">
        <v>74</v>
      </c>
      <c r="B22" s="110" t="s">
        <v>75</v>
      </c>
      <c r="C22" s="115" t="s">
        <v>76</v>
      </c>
      <c r="D22" s="64">
        <v>2814</v>
      </c>
      <c r="E22" s="63">
        <v>8599</v>
      </c>
      <c r="F22" s="131">
        <v>11413</v>
      </c>
      <c r="G22" s="106"/>
      <c r="H22" s="107"/>
    </row>
    <row r="23" spans="1:8" ht="15" customHeight="1" x14ac:dyDescent="0.2">
      <c r="A23" s="16" t="s">
        <v>77</v>
      </c>
      <c r="B23" s="110" t="s">
        <v>78</v>
      </c>
      <c r="C23" s="114" t="s">
        <v>79</v>
      </c>
      <c r="D23" s="64">
        <v>874</v>
      </c>
      <c r="E23" s="63">
        <v>1354</v>
      </c>
      <c r="F23" s="131">
        <v>2228</v>
      </c>
      <c r="G23" s="106"/>
      <c r="H23" s="107"/>
    </row>
    <row r="24" spans="1:8" ht="15" customHeight="1" x14ac:dyDescent="0.2">
      <c r="A24" s="16" t="s">
        <v>80</v>
      </c>
      <c r="B24" s="110" t="s">
        <v>81</v>
      </c>
      <c r="C24" s="114" t="s">
        <v>82</v>
      </c>
      <c r="D24" s="64">
        <v>1041</v>
      </c>
      <c r="E24" s="63">
        <v>3718</v>
      </c>
      <c r="F24" s="131">
        <v>4759</v>
      </c>
      <c r="G24" s="106"/>
      <c r="H24" s="107"/>
    </row>
    <row r="25" spans="1:8" ht="39" customHeight="1" x14ac:dyDescent="0.2">
      <c r="A25" s="46" t="s">
        <v>83</v>
      </c>
      <c r="B25" s="110" t="s">
        <v>84</v>
      </c>
      <c r="C25" s="113" t="s">
        <v>85</v>
      </c>
      <c r="D25" s="64">
        <v>21</v>
      </c>
      <c r="E25" s="63">
        <v>113</v>
      </c>
      <c r="F25" s="131">
        <v>134</v>
      </c>
      <c r="G25" s="106"/>
      <c r="H25" s="107"/>
    </row>
    <row r="26" spans="1:8" x14ac:dyDescent="0.2">
      <c r="A26" s="16" t="s">
        <v>86</v>
      </c>
      <c r="B26" s="110" t="s">
        <v>87</v>
      </c>
      <c r="C26" s="112" t="s">
        <v>88</v>
      </c>
      <c r="D26" s="64">
        <v>3</v>
      </c>
      <c r="E26" s="63">
        <v>5</v>
      </c>
      <c r="F26" s="131">
        <v>8</v>
      </c>
      <c r="G26" s="106"/>
      <c r="H26" s="107"/>
    </row>
    <row r="27" spans="1:8" ht="15" customHeight="1" x14ac:dyDescent="0.2">
      <c r="A27" s="47" t="s">
        <v>89</v>
      </c>
      <c r="B27" s="116"/>
      <c r="C27" s="117" t="s">
        <v>90</v>
      </c>
      <c r="D27" s="132">
        <v>26</v>
      </c>
      <c r="E27" s="133">
        <v>24</v>
      </c>
      <c r="F27" s="131">
        <v>50</v>
      </c>
      <c r="G27" s="106"/>
      <c r="H27" s="107"/>
    </row>
    <row r="28" spans="1:8" ht="21" customHeight="1" x14ac:dyDescent="0.2">
      <c r="A28" s="162" t="s">
        <v>21</v>
      </c>
      <c r="B28" s="163"/>
      <c r="C28" s="163"/>
      <c r="D28" s="135">
        <v>73574</v>
      </c>
      <c r="E28" s="136">
        <v>59332</v>
      </c>
      <c r="F28" s="75">
        <v>132906</v>
      </c>
      <c r="G28" s="107"/>
      <c r="H28" s="107"/>
    </row>
    <row r="29" spans="1:8" ht="10.5" customHeight="1" x14ac:dyDescent="0.2">
      <c r="G29" s="107"/>
      <c r="H29" s="107"/>
    </row>
    <row r="30" spans="1:8" ht="10.5" customHeight="1" x14ac:dyDescent="0.2">
      <c r="G30" s="107"/>
      <c r="H30" s="107"/>
    </row>
    <row r="31" spans="1:8" x14ac:dyDescent="0.2">
      <c r="G31" s="107"/>
      <c r="H31" s="107"/>
    </row>
    <row r="49" spans="1:9" ht="23.25" customHeight="1" x14ac:dyDescent="0.2">
      <c r="A49" s="191" t="s">
        <v>128</v>
      </c>
      <c r="B49" s="191"/>
      <c r="C49" s="191"/>
      <c r="D49" s="191"/>
      <c r="E49" s="191"/>
      <c r="F49" s="191"/>
      <c r="G49" s="124"/>
    </row>
    <row r="50" spans="1:9" ht="70.5" customHeight="1" x14ac:dyDescent="0.2">
      <c r="A50" s="191" t="s">
        <v>129</v>
      </c>
      <c r="B50" s="191"/>
      <c r="C50" s="191"/>
      <c r="D50" s="191"/>
      <c r="E50" s="191"/>
      <c r="F50" s="191"/>
      <c r="G50" s="125"/>
    </row>
    <row r="51" spans="1:9" ht="22.5" customHeight="1" x14ac:dyDescent="0.2">
      <c r="A51" s="190" t="s">
        <v>130</v>
      </c>
      <c r="B51" s="190"/>
      <c r="C51" s="190"/>
      <c r="D51" s="190"/>
      <c r="E51" s="190"/>
      <c r="F51" s="190"/>
      <c r="G51" s="145"/>
      <c r="H51" s="145"/>
      <c r="I51" s="145"/>
    </row>
  </sheetData>
  <mergeCells count="6">
    <mergeCell ref="A1:F1"/>
    <mergeCell ref="E3:F3"/>
    <mergeCell ref="A28:C28"/>
    <mergeCell ref="A51:F51"/>
    <mergeCell ref="A50:F50"/>
    <mergeCell ref="A49:F49"/>
  </mergeCells>
  <conditionalFormatting sqref="D6:F27">
    <cfRule type="dataBar" priority="1">
      <dataBar>
        <cfvo type="min"/>
        <cfvo type="max"/>
        <color rgb="FFFFB628"/>
      </dataBar>
      <extLst>
        <ext xmlns:x14="http://schemas.microsoft.com/office/spreadsheetml/2009/9/main" uri="{B025F937-C7B1-47D3-B67F-A62EFF666E3E}">
          <x14:id>{2B926C01-A057-47CD-81D4-513E80857F64}</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2B926C01-A057-47CD-81D4-513E80857F64}">
            <x14:dataBar minLength="0" maxLength="100" border="1" negativeBarBorderColorSameAsPositive="0">
              <x14:cfvo type="autoMin"/>
              <x14:cfvo type="autoMax"/>
              <x14:borderColor rgb="FFFFB628"/>
              <x14:negativeFillColor rgb="FFFF0000"/>
              <x14:negativeBorderColor rgb="FFFF0000"/>
              <x14:axisColor rgb="FF000000"/>
            </x14:dataBar>
          </x14:cfRule>
          <xm:sqref>D6:F27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topLeftCell="A10" workbookViewId="0">
      <selection activeCell="M24" sqref="M24"/>
    </sheetView>
  </sheetViews>
  <sheetFormatPr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89" t="s">
        <v>133</v>
      </c>
      <c r="B2" s="189"/>
      <c r="C2" s="189"/>
      <c r="D2" s="189"/>
      <c r="E2" s="189"/>
      <c r="F2" s="189"/>
      <c r="G2" s="189"/>
      <c r="H2" s="189"/>
    </row>
    <row r="3" spans="1:16" ht="5.25" customHeight="1" x14ac:dyDescent="0.2">
      <c r="B3" s="123"/>
      <c r="C3" s="123"/>
      <c r="D3" s="123"/>
      <c r="E3" s="123"/>
      <c r="F3" s="123"/>
      <c r="G3" s="123"/>
      <c r="H3" s="21"/>
    </row>
    <row r="4" spans="1:16" x14ac:dyDescent="0.2">
      <c r="B4" s="5" t="s">
        <v>127</v>
      </c>
      <c r="C4" s="6"/>
      <c r="D4" s="5"/>
      <c r="E4" s="5"/>
      <c r="F4" s="159" t="str">
        <f>'T 6.'!F4:G4</f>
        <v>Stanje: 31. siječnja 2020.</v>
      </c>
      <c r="G4" s="159"/>
      <c r="H4" s="18"/>
    </row>
    <row r="5" spans="1:16" ht="22.5" x14ac:dyDescent="0.2">
      <c r="B5" s="24" t="s">
        <v>2</v>
      </c>
      <c r="C5" s="183" t="s">
        <v>93</v>
      </c>
      <c r="D5" s="184"/>
      <c r="E5" s="120" t="s">
        <v>4</v>
      </c>
      <c r="F5" s="121" t="s">
        <v>5</v>
      </c>
      <c r="G5" s="121" t="s">
        <v>6</v>
      </c>
      <c r="H5" s="109"/>
    </row>
    <row r="6" spans="1:16" x14ac:dyDescent="0.2">
      <c r="B6" s="14">
        <v>0</v>
      </c>
      <c r="C6" s="185">
        <v>1</v>
      </c>
      <c r="D6" s="186"/>
      <c r="E6" s="100">
        <v>2</v>
      </c>
      <c r="F6" s="100">
        <v>3</v>
      </c>
      <c r="G6" s="100">
        <v>4</v>
      </c>
      <c r="H6" s="107"/>
      <c r="K6" s="189"/>
      <c r="L6" s="189"/>
      <c r="M6" s="189"/>
      <c r="N6" s="189"/>
      <c r="O6" s="189"/>
      <c r="P6" s="189"/>
    </row>
    <row r="7" spans="1:16" x14ac:dyDescent="0.2">
      <c r="B7" s="16" t="s">
        <v>7</v>
      </c>
      <c r="C7" s="187" t="s">
        <v>100</v>
      </c>
      <c r="D7" s="188"/>
      <c r="E7" s="141">
        <v>5717</v>
      </c>
      <c r="F7" s="141">
        <v>3324</v>
      </c>
      <c r="G7" s="142">
        <v>9041</v>
      </c>
      <c r="H7" s="106"/>
    </row>
    <row r="8" spans="1:16" x14ac:dyDescent="0.2">
      <c r="B8" s="16" t="s">
        <v>9</v>
      </c>
      <c r="C8" s="176" t="s">
        <v>101</v>
      </c>
      <c r="D8" s="177"/>
      <c r="E8" s="141">
        <v>2371</v>
      </c>
      <c r="F8" s="141">
        <v>1645</v>
      </c>
      <c r="G8" s="142">
        <v>4016</v>
      </c>
      <c r="H8" s="106"/>
    </row>
    <row r="9" spans="1:16" x14ac:dyDescent="0.2">
      <c r="B9" s="16" t="s">
        <v>11</v>
      </c>
      <c r="C9" s="176" t="s">
        <v>102</v>
      </c>
      <c r="D9" s="177"/>
      <c r="E9" s="141">
        <v>1680</v>
      </c>
      <c r="F9" s="141">
        <v>1486</v>
      </c>
      <c r="G9" s="142">
        <v>3166</v>
      </c>
      <c r="H9" s="106"/>
    </row>
    <row r="10" spans="1:16" x14ac:dyDescent="0.2">
      <c r="B10" s="16" t="s">
        <v>13</v>
      </c>
      <c r="C10" s="176" t="s">
        <v>103</v>
      </c>
      <c r="D10" s="177"/>
      <c r="E10" s="141">
        <v>1387</v>
      </c>
      <c r="F10" s="141">
        <v>1088</v>
      </c>
      <c r="G10" s="142">
        <v>2475</v>
      </c>
      <c r="H10" s="106"/>
    </row>
    <row r="11" spans="1:16" x14ac:dyDescent="0.2">
      <c r="B11" s="16" t="s">
        <v>15</v>
      </c>
      <c r="C11" s="176" t="s">
        <v>104</v>
      </c>
      <c r="D11" s="177"/>
      <c r="E11" s="141">
        <v>4237</v>
      </c>
      <c r="F11" s="141">
        <v>3014</v>
      </c>
      <c r="G11" s="142">
        <v>7251</v>
      </c>
      <c r="H11" s="106"/>
    </row>
    <row r="12" spans="1:16" x14ac:dyDescent="0.2">
      <c r="B12" s="16" t="s">
        <v>17</v>
      </c>
      <c r="C12" s="176" t="s">
        <v>105</v>
      </c>
      <c r="D12" s="177"/>
      <c r="E12" s="141">
        <v>1808</v>
      </c>
      <c r="F12" s="141">
        <v>1362</v>
      </c>
      <c r="G12" s="142">
        <v>3170</v>
      </c>
      <c r="H12" s="106"/>
    </row>
    <row r="13" spans="1:16" x14ac:dyDescent="0.2">
      <c r="B13" s="16" t="s">
        <v>19</v>
      </c>
      <c r="C13" s="181" t="s">
        <v>106</v>
      </c>
      <c r="D13" s="182"/>
      <c r="E13" s="141">
        <v>1397</v>
      </c>
      <c r="F13" s="141">
        <v>986</v>
      </c>
      <c r="G13" s="142">
        <v>2383</v>
      </c>
      <c r="H13" s="106"/>
    </row>
    <row r="14" spans="1:16" x14ac:dyDescent="0.2">
      <c r="B14" s="101" t="s">
        <v>47</v>
      </c>
      <c r="C14" s="176" t="s">
        <v>107</v>
      </c>
      <c r="D14" s="177"/>
      <c r="E14" s="141">
        <v>4178</v>
      </c>
      <c r="F14" s="141">
        <v>3840</v>
      </c>
      <c r="G14" s="142">
        <v>8018</v>
      </c>
      <c r="H14" s="106"/>
      <c r="J14" s="102"/>
    </row>
    <row r="15" spans="1:16" x14ac:dyDescent="0.2">
      <c r="B15" s="101" t="s">
        <v>50</v>
      </c>
      <c r="C15" s="176" t="s">
        <v>108</v>
      </c>
      <c r="D15" s="177"/>
      <c r="E15" s="141">
        <v>499</v>
      </c>
      <c r="F15" s="141">
        <v>395</v>
      </c>
      <c r="G15" s="142">
        <v>894</v>
      </c>
      <c r="H15" s="106"/>
    </row>
    <row r="16" spans="1:16" x14ac:dyDescent="0.2">
      <c r="B16" s="101" t="s">
        <v>53</v>
      </c>
      <c r="C16" s="176" t="s">
        <v>109</v>
      </c>
      <c r="D16" s="177"/>
      <c r="E16" s="141">
        <v>940</v>
      </c>
      <c r="F16" s="141">
        <v>662</v>
      </c>
      <c r="G16" s="142">
        <v>1602</v>
      </c>
      <c r="H16" s="106"/>
    </row>
    <row r="17" spans="2:8" x14ac:dyDescent="0.2">
      <c r="B17" s="101" t="s">
        <v>56</v>
      </c>
      <c r="C17" s="176" t="s">
        <v>110</v>
      </c>
      <c r="D17" s="177"/>
      <c r="E17" s="141">
        <v>847</v>
      </c>
      <c r="F17" s="141">
        <v>561</v>
      </c>
      <c r="G17" s="142">
        <v>1408</v>
      </c>
      <c r="H17" s="106"/>
    </row>
    <row r="18" spans="2:8" x14ac:dyDescent="0.2">
      <c r="B18" s="101" t="s">
        <v>59</v>
      </c>
      <c r="C18" s="176" t="s">
        <v>111</v>
      </c>
      <c r="D18" s="177"/>
      <c r="E18" s="141">
        <v>2240</v>
      </c>
      <c r="F18" s="141">
        <v>1390</v>
      </c>
      <c r="G18" s="142">
        <v>3630</v>
      </c>
      <c r="H18" s="106"/>
    </row>
    <row r="19" spans="2:8" x14ac:dyDescent="0.2">
      <c r="B19" s="101" t="s">
        <v>62</v>
      </c>
      <c r="C19" s="176" t="s">
        <v>112</v>
      </c>
      <c r="D19" s="177"/>
      <c r="E19" s="141">
        <v>2135</v>
      </c>
      <c r="F19" s="141">
        <v>1975</v>
      </c>
      <c r="G19" s="142">
        <v>4110</v>
      </c>
      <c r="H19" s="106"/>
    </row>
    <row r="20" spans="2:8" x14ac:dyDescent="0.2">
      <c r="B20" s="101" t="s">
        <v>65</v>
      </c>
      <c r="C20" s="176" t="s">
        <v>113</v>
      </c>
      <c r="D20" s="177"/>
      <c r="E20" s="141">
        <v>4632</v>
      </c>
      <c r="F20" s="141">
        <v>3188</v>
      </c>
      <c r="G20" s="142">
        <v>7820</v>
      </c>
      <c r="H20" s="106"/>
    </row>
    <row r="21" spans="2:8" x14ac:dyDescent="0.2">
      <c r="B21" s="101" t="s">
        <v>68</v>
      </c>
      <c r="C21" s="176" t="s">
        <v>114</v>
      </c>
      <c r="D21" s="177"/>
      <c r="E21" s="141">
        <v>1205</v>
      </c>
      <c r="F21" s="141">
        <v>951</v>
      </c>
      <c r="G21" s="142">
        <v>2156</v>
      </c>
      <c r="H21" s="106"/>
    </row>
    <row r="22" spans="2:8" x14ac:dyDescent="0.2">
      <c r="B22" s="101" t="s">
        <v>71</v>
      </c>
      <c r="C22" s="176" t="s">
        <v>115</v>
      </c>
      <c r="D22" s="177"/>
      <c r="E22" s="141">
        <v>1714</v>
      </c>
      <c r="F22" s="141">
        <v>1256</v>
      </c>
      <c r="G22" s="142">
        <v>2970</v>
      </c>
      <c r="H22" s="106"/>
    </row>
    <row r="23" spans="2:8" x14ac:dyDescent="0.2">
      <c r="B23" s="101" t="s">
        <v>74</v>
      </c>
      <c r="C23" s="176" t="s">
        <v>116</v>
      </c>
      <c r="D23" s="177"/>
      <c r="E23" s="141">
        <v>5714</v>
      </c>
      <c r="F23" s="141">
        <v>5393</v>
      </c>
      <c r="G23" s="142">
        <v>11107</v>
      </c>
      <c r="H23" s="106"/>
    </row>
    <row r="24" spans="2:8" x14ac:dyDescent="0.2">
      <c r="B24" s="101" t="s">
        <v>77</v>
      </c>
      <c r="C24" s="176" t="s">
        <v>117</v>
      </c>
      <c r="D24" s="177"/>
      <c r="E24" s="141">
        <v>3279</v>
      </c>
      <c r="F24" s="141">
        <v>2569</v>
      </c>
      <c r="G24" s="142">
        <v>5848</v>
      </c>
      <c r="H24" s="106"/>
    </row>
    <row r="25" spans="2:8" x14ac:dyDescent="0.2">
      <c r="B25" s="101" t="s">
        <v>80</v>
      </c>
      <c r="C25" s="176" t="s">
        <v>118</v>
      </c>
      <c r="D25" s="177"/>
      <c r="E25" s="141">
        <v>1447</v>
      </c>
      <c r="F25" s="141">
        <v>1114</v>
      </c>
      <c r="G25" s="142">
        <v>2561</v>
      </c>
      <c r="H25" s="106"/>
    </row>
    <row r="26" spans="2:8" x14ac:dyDescent="0.2">
      <c r="B26" s="101" t="s">
        <v>83</v>
      </c>
      <c r="C26" s="176" t="s">
        <v>119</v>
      </c>
      <c r="D26" s="177"/>
      <c r="E26" s="141">
        <v>2604</v>
      </c>
      <c r="F26" s="141">
        <v>1786</v>
      </c>
      <c r="G26" s="142">
        <v>4390</v>
      </c>
      <c r="H26" s="106"/>
    </row>
    <row r="27" spans="2:8" x14ac:dyDescent="0.2">
      <c r="B27" s="101" t="s">
        <v>86</v>
      </c>
      <c r="C27" s="176" t="s">
        <v>120</v>
      </c>
      <c r="D27" s="177"/>
      <c r="E27" s="141">
        <v>23543</v>
      </c>
      <c r="F27" s="141">
        <v>21347</v>
      </c>
      <c r="G27" s="142">
        <v>44890</v>
      </c>
      <c r="H27" s="106"/>
    </row>
    <row r="28" spans="2:8" ht="20.25" customHeight="1" x14ac:dyDescent="0.2">
      <c r="B28" s="178" t="s">
        <v>21</v>
      </c>
      <c r="C28" s="179"/>
      <c r="D28" s="180"/>
      <c r="E28" s="143">
        <v>73574</v>
      </c>
      <c r="F28" s="143">
        <v>59332</v>
      </c>
      <c r="G28" s="143">
        <v>132906</v>
      </c>
      <c r="H28" s="107"/>
    </row>
    <row r="54" spans="1:8" ht="24.75" customHeight="1" x14ac:dyDescent="0.2">
      <c r="A54" s="192" t="s">
        <v>128</v>
      </c>
      <c r="B54" s="192"/>
      <c r="C54" s="192"/>
      <c r="D54" s="192"/>
      <c r="E54" s="192"/>
      <c r="F54" s="192"/>
      <c r="G54" s="192"/>
      <c r="H54" s="192"/>
    </row>
    <row r="55" spans="1:8" ht="68.25" customHeight="1" x14ac:dyDescent="0.2">
      <c r="A55" s="191" t="s">
        <v>129</v>
      </c>
      <c r="B55" s="191"/>
      <c r="C55" s="191"/>
      <c r="D55" s="191"/>
      <c r="E55" s="191"/>
      <c r="F55" s="191"/>
      <c r="G55" s="191"/>
      <c r="H55" s="191"/>
    </row>
    <row r="56" spans="1:8" ht="25.5" customHeight="1" x14ac:dyDescent="0.2">
      <c r="A56" s="193" t="s">
        <v>131</v>
      </c>
      <c r="B56" s="193"/>
      <c r="C56" s="193"/>
      <c r="D56" s="193"/>
      <c r="E56" s="193"/>
      <c r="F56" s="193"/>
      <c r="G56" s="193"/>
      <c r="H56" s="193"/>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E7:G26">
    <cfRule type="dataBar" priority="2">
      <dataBar>
        <cfvo type="min"/>
        <cfvo type="max"/>
        <color rgb="FFFFB628"/>
      </dataBar>
      <extLst>
        <ext xmlns:x14="http://schemas.microsoft.com/office/spreadsheetml/2009/9/main" uri="{B025F937-C7B1-47D3-B67F-A62EFF666E3E}">
          <x14:id>{62595957-D50D-4967-A874-23D5B54FC45D}</x14:id>
        </ext>
      </extLst>
    </cfRule>
  </conditionalFormatting>
  <conditionalFormatting sqref="E27:G27">
    <cfRule type="dataBar" priority="1">
      <dataBar>
        <cfvo type="min"/>
        <cfvo type="max"/>
        <color rgb="FFFFB628"/>
      </dataBar>
      <extLst>
        <ext xmlns:x14="http://schemas.microsoft.com/office/spreadsheetml/2009/9/main" uri="{B025F937-C7B1-47D3-B67F-A62EFF666E3E}">
          <x14:id>{6FF26E51-2CF1-4038-BC3D-B34DBED50BEA}</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2595957-D50D-4967-A874-23D5B54FC45D}">
            <x14:dataBar minLength="0" maxLength="100" border="1" negativeBarBorderColorSameAsPositive="0">
              <x14:cfvo type="autoMin"/>
              <x14:cfvo type="autoMax"/>
              <x14:borderColor rgb="FFFFB628"/>
              <x14:negativeFillColor rgb="FFFF0000"/>
              <x14:negativeBorderColor rgb="FFFF0000"/>
              <x14:axisColor rgb="FF000000"/>
            </x14:dataBar>
          </x14:cfRule>
          <xm:sqref>E7:G26</xm:sqref>
        </x14:conditionalFormatting>
        <x14:conditionalFormatting xmlns:xm="http://schemas.microsoft.com/office/excel/2006/main">
          <x14:cfRule type="dataBar" id="{6FF26E51-2CF1-4038-BC3D-B34DBED50BEA}">
            <x14:dataBar minLength="0" maxLength="100" border="1" negativeBarBorderColorSameAsPositive="0">
              <x14:cfvo type="autoMin"/>
              <x14:cfvo type="autoMax"/>
              <x14:borderColor rgb="FFFFB628"/>
              <x14:negativeFillColor rgb="FFFF0000"/>
              <x14:negativeBorderColor rgb="FFFF0000"/>
              <x14:axisColor rgb="FF000000"/>
            </x14:dataBar>
          </x14:cfRule>
          <xm:sqref>E27:G27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2020-01-14T07:52:45Z</cp:lastPrinted>
  <dcterms:created xsi:type="dcterms:W3CDTF">2016-10-06T08:05:06Z</dcterms:created>
  <dcterms:modified xsi:type="dcterms:W3CDTF">2020-02-12T08:48:30Z</dcterms:modified>
</cp:coreProperties>
</file>