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0\"/>
    </mc:Choice>
  </mc:AlternateContent>
  <bookViews>
    <workbookView xWindow="480" yWindow="30" windowWidth="18195" windowHeight="11310" activeTab="7"/>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1.'!$A$1:$F$57</definedName>
    <definedName name="_xlnm.Print_Area" localSheetId="1">'T 2.'!$A$1:$H$52</definedName>
    <definedName name="_xlnm.Print_Area" localSheetId="2">'T 3.'!$A$1:$G$55</definedName>
    <definedName name="_xlnm.Print_Area" localSheetId="3">'T 4.'!$A$1:$K$52</definedName>
    <definedName name="_xlnm.Print_Area" localSheetId="4">'T 5.'!$A$1:$F$58</definedName>
    <definedName name="_xlnm.Print_Area" localSheetId="5">'T 6.'!$A$1:$H$63</definedName>
    <definedName name="_xlnm.Print_Area" localSheetId="6">'T 7.'!$A$1:$F$51</definedName>
    <definedName name="_xlnm.Print_Area" localSheetId="7">'T 8.'!$A$1:$H$57</definedName>
  </definedNames>
  <calcPr calcId="162913"/>
</workbook>
</file>

<file path=xl/calcChain.xml><?xml version="1.0" encoding="utf-8"?>
<calcChain xmlns="http://schemas.openxmlformats.org/spreadsheetml/2006/main">
  <c r="Q28" i="3" l="1"/>
  <c r="Q29" i="3"/>
  <c r="F4" i="8" l="1"/>
  <c r="E3" i="7" l="1"/>
  <c r="E3" i="5"/>
  <c r="H3" i="4" l="1"/>
  <c r="D4" i="3"/>
  <c r="O23" i="4"/>
  <c r="O24" i="4" l="1"/>
  <c r="O28" i="4"/>
  <c r="O27" i="4"/>
  <c r="O25" i="4"/>
  <c r="L18" i="3"/>
  <c r="O26" i="4"/>
  <c r="L19" i="3"/>
  <c r="O22" i="4"/>
  <c r="Q8" i="2"/>
  <c r="Q9" i="2"/>
  <c r="Q11" i="2"/>
  <c r="Q14" i="2"/>
  <c r="R8" i="4"/>
  <c r="R10" i="4"/>
  <c r="R12" i="4"/>
  <c r="R14" i="4"/>
  <c r="Q10" i="2"/>
  <c r="Q12" i="2"/>
  <c r="R9" i="4"/>
  <c r="R11" i="4"/>
  <c r="R13" i="4"/>
  <c r="Q13" i="2"/>
  <c r="R15" i="4" l="1"/>
  <c r="J29" i="3"/>
  <c r="N28" i="4"/>
  <c r="K16" i="2"/>
</calcChain>
</file>

<file path=xl/sharedStrings.xml><?xml version="1.0" encoding="utf-8"?>
<sst xmlns="http://schemas.openxmlformats.org/spreadsheetml/2006/main" count="442" uniqueCount="139">
  <si>
    <t>OSIGURANICI PREMA OSNOVAMA OSIGURANJA I SPOLU</t>
  </si>
  <si>
    <t>Tablica 2.</t>
  </si>
  <si>
    <t>Red. br.</t>
  </si>
  <si>
    <t>Osnove osiguranja</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</si>
  <si>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</si>
  <si>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</si>
  <si>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</si>
  <si>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</si>
  <si>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</si>
  <si>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</si>
  <si>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</si>
  <si>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</si>
  <si>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</si>
  <si>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</si>
  <si>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</si>
  <si>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</si>
  <si>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</si>
  <si>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</si>
  <si>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</si>
  <si>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</si>
  <si>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</si>
  <si>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</si>
  <si>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OSIGURANICI PREMA OSNOVAMA OSIGURANJA I GODINAMA ŽIVOTA</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</si>
  <si>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</si>
  <si>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</si>
  <si>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</si>
  <si>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</si>
  <si>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</si>
  <si>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</si>
  <si>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</si>
  <si>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</si>
  <si>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</si>
  <si>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</si>
  <si>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</si>
  <si>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</si>
  <si>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</si>
  <si>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</si>
  <si>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</si>
  <si>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</si>
  <si>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</si>
  <si>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</si>
  <si>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</si>
  <si>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</si>
  <si>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</si>
  <si>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</si>
  <si>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</si>
  <si>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</si>
  <si>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</si>
  <si>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</si>
  <si>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</si>
  <si>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</si>
  <si>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</si>
  <si>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</si>
  <si>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</si>
  <si>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</si>
  <si>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</si>
  <si>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</si>
  <si>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</si>
  <si>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</si>
  <si>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</si>
  <si>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</si>
  <si>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</si>
  <si>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</si>
  <si>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</si>
  <si>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</si>
  <si>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</si>
  <si>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</si>
  <si>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</si>
  <si>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</si>
  <si>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</si>
  <si>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</si>
  <si>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</si>
  <si>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</si>
  <si>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</si>
  <si>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</si>
  <si>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</si>
  <si>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</si>
  <si>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</si>
  <si>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</si>
  <si>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</si>
  <si>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</si>
  <si>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</si>
  <si>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</si>
  <si>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</si>
  <si>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</si>
  <si>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</si>
  <si>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</si>
  <si>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</si>
  <si>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</si>
  <si>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</si>
  <si>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</si>
  <si>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OSIGURANICI PREMA ŽUPANIJAMA I OSNOVAMA OSIGURANJA</t>
  </si>
  <si>
    <t>Redni broj</t>
  </si>
  <si>
    <t>Županija</t>
  </si>
  <si>
    <t>O  s  n  o  v  e      o  s  i  g  u  r  a  nj  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</si>
  <si>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</si>
  <si>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</si>
  <si>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</si>
  <si>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</si>
  <si>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</si>
  <si>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</si>
  <si>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</si>
  <si>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</si>
  <si>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</si>
  <si>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</si>
  <si>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</si>
  <si>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</si>
  <si>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</si>
  <si>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</si>
  <si>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</si>
  <si>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</si>
  <si>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</si>
  <si>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</si>
  <si>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</si>
  <si>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</si>
  <si>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</si>
  <si>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</si>
  <si>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</si>
  <si>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</si>
  <si>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</si>
  <si>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</si>
  <si>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</si>
  <si>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</si>
  <si>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</si>
  <si>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</si>
  <si>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</si>
  <si>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</si>
  <si>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</si>
  <si>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</si>
  <si>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</si>
  <si>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</si>
  <si>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</si>
  <si>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</si>
  <si>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</si>
  <si>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U broj osiguranika nisu uključeni korisnici mirovina DVO i ZOHBDR.</t>
  </si>
  <si>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DJELATNOSTIMA I SPOLU </t>
    </r>
  </si>
  <si>
    <r>
      <t>OSIGURANICI/</t>
    </r>
    <r>
      <rPr>
        <b/>
        <i/>
        <sz val="10"/>
        <color rgb="FFFF0000"/>
        <rFont val="Calibri"/>
        <family val="2"/>
        <charset val="238"/>
        <scheme val="minor"/>
      </rPr>
      <t>ZOMO</t>
    </r>
    <r>
      <rPr>
        <b/>
        <sz val="10"/>
        <color theme="1"/>
        <rFont val="Calibri"/>
        <family val="2"/>
        <charset val="238"/>
        <scheme val="minor"/>
      </rPr>
      <t xml:space="preserve"> KORISNICI </t>
    </r>
    <r>
      <rPr>
        <b/>
        <sz val="10"/>
        <color rgb="FFFF0000"/>
        <rFont val="Calibri"/>
        <family val="2"/>
        <charset val="238"/>
        <scheme val="minor"/>
      </rPr>
      <t>STAROSNE</t>
    </r>
    <r>
      <rPr>
        <b/>
        <sz val="10"/>
        <color theme="1"/>
        <rFont val="Calibri"/>
        <family val="2"/>
        <charset val="238"/>
        <scheme val="minor"/>
      </rPr>
      <t xml:space="preserve"> I </t>
    </r>
    <r>
      <rPr>
        <b/>
        <sz val="10"/>
        <color rgb="FFFF0000"/>
        <rFont val="Calibri"/>
        <family val="2"/>
        <charset val="238"/>
        <scheme val="minor"/>
      </rPr>
      <t>PRIJEVREMENE</t>
    </r>
    <r>
      <rPr>
        <b/>
        <sz val="10"/>
        <color theme="1"/>
        <rFont val="Calibri"/>
        <family val="2"/>
        <charset val="238"/>
        <scheme val="minor"/>
      </rPr>
      <t xml:space="preserve"> STAROSNE MIROVINE KOJI RADE DO POLOVICE PUNOG RADNOG VREMENA PREMA ŽUPANIJAMA I SPOLU</t>
    </r>
  </si>
  <si>
    <t>Stanje
31. kolovoza 2020.</t>
  </si>
  <si>
    <t>Stanje: 31. kolovoza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</si>
</sst>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b/>
      <sz val="8"/>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b/>
      <i/>
      <sz val="10"/>
      <color rgb="FFFF0000"/>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2" fillId="0" borderId="0"/>
  </cellStyleXfs>
  <cellXfs count="194">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6" fillId="0" borderId="0" xfId="0" applyFont="1" applyAlignment="1"/>
    <xf numFmtId="0" fontId="23" fillId="0" borderId="0" xfId="0" applyFont="1" applyAlignment="1">
      <alignment horizontal="right"/>
    </xf>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 fillId="0" borderId="0" xfId="0" applyFont="1" applyFill="1" applyBorder="1"/>
    <xf numFmtId="0" fontId="25" fillId="0" borderId="12" xfId="0" applyFont="1" applyFill="1" applyBorder="1"/>
    <xf numFmtId="0" fontId="23" fillId="0" borderId="0" xfId="0" applyFont="1" applyBorder="1"/>
    <xf numFmtId="10" fontId="23" fillId="0" borderId="0" xfId="0" applyNumberFormat="1" applyFont="1" applyBorder="1"/>
    <xf numFmtId="10" fontId="23" fillId="0" borderId="0" xfId="0" applyNumberFormat="1" applyFont="1"/>
    <xf numFmtId="0" fontId="2" fillId="2" borderId="0" xfId="0" applyFont="1" applyFill="1" applyBorder="1" applyAlignment="1">
      <alignment vertical="center" wrapText="1"/>
    </xf>
    <xf numFmtId="0" fontId="2" fillId="0" borderId="12" xfId="0" applyFont="1" applyBorder="1"/>
    <xf numFmtId="0" fontId="2" fillId="0" borderId="0" xfId="0" applyFont="1" applyBorder="1"/>
    <xf numFmtId="0" fontId="2" fillId="0" borderId="7" xfId="0" applyFont="1" applyBorder="1"/>
    <xf numFmtId="0" fontId="2" fillId="0" borderId="8" xfId="0" applyFont="1" applyBorder="1"/>
    <xf numFmtId="1" fontId="23" fillId="5" borderId="0" xfId="0" applyNumberFormat="1" applyFont="1" applyFill="1"/>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1" fontId="2" fillId="0" borderId="0" xfId="0" applyNumberFormat="1" applyFont="1" applyBorder="1"/>
    <xf numFmtId="1" fontId="2" fillId="0" borderId="12" xfId="0" applyNumberFormat="1" applyFont="1" applyBorder="1"/>
    <xf numFmtId="0" fontId="23" fillId="0" borderId="0" xfId="0" applyFont="1" applyFill="1" applyBorder="1"/>
    <xf numFmtId="1" fontId="23" fillId="0" borderId="0" xfId="0" applyNumberFormat="1" applyFont="1"/>
    <xf numFmtId="1" fontId="23" fillId="0" borderId="0" xfId="0" applyNumberFormat="1" applyFont="1" applyFill="1" applyBorder="1"/>
    <xf numFmtId="0" fontId="21" fillId="0" borderId="0" xfId="0" applyFont="1" applyFill="1" applyBorder="1" applyAlignment="1">
      <alignment horizontal="center" vertical="center" wrapText="1"/>
    </xf>
    <xf numFmtId="2" fontId="23" fillId="0" borderId="0" xfId="0" applyNumberFormat="1" applyFont="1" applyFill="1" applyBorder="1"/>
    <xf numFmtId="164" fontId="23" fillId="0" borderId="0" xfId="0" applyNumberFormat="1" applyFont="1" applyFill="1" applyBorder="1"/>
    <xf numFmtId="1" fontId="25" fillId="4" borderId="3" xfId="0" applyNumberFormat="1" applyFont="1" applyFill="1" applyBorder="1"/>
    <xf numFmtId="1" fontId="25" fillId="4" borderId="9" xfId="0" applyNumberFormat="1" applyFont="1" applyFill="1" applyBorder="1"/>
    <xf numFmtId="1" fontId="25" fillId="4" borderId="4" xfId="0" applyNumberFormat="1" applyFont="1" applyFill="1" applyBorder="1"/>
    <xf numFmtId="0" fontId="23" fillId="0" borderId="0" xfId="0" applyFont="1" applyFill="1" applyBorder="1" applyAlignment="1">
      <alignment horizontal="center"/>
    </xf>
    <xf numFmtId="1" fontId="23" fillId="5" borderId="0" xfId="0" applyNumberFormat="1" applyFont="1" applyFill="1" applyAlignment="1">
      <alignment horizontal="left"/>
    </xf>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31" fillId="0" borderId="0" xfId="0" applyFont="1" applyAlignment="1">
      <alignment horizontal="center"/>
    </xf>
    <xf numFmtId="0" fontId="2" fillId="3" borderId="5" xfId="0" applyFont="1" applyFill="1" applyBorder="1" applyAlignment="1">
      <alignment horizontal="center" vertical="center"/>
    </xf>
    <xf numFmtId="0" fontId="33" fillId="0" borderId="0" xfId="0" applyFont="1" applyAlignment="1"/>
    <xf numFmtId="0" fontId="2" fillId="0" borderId="12" xfId="0" applyFont="1" applyFill="1" applyBorder="1"/>
    <xf numFmtId="0" fontId="35" fillId="0" borderId="9" xfId="1" applyFont="1" applyBorder="1" applyAlignment="1">
      <alignment horizontal="center" vertical="center"/>
    </xf>
    <xf numFmtId="0" fontId="30" fillId="0" borderId="11" xfId="0" applyFont="1" applyBorder="1" applyAlignment="1">
      <alignment horizontal="center"/>
    </xf>
    <xf numFmtId="0" fontId="36" fillId="0" borderId="0" xfId="0" applyFont="1"/>
    <xf numFmtId="0" fontId="22" fillId="0" borderId="0" xfId="0" applyFont="1" applyAlignment="1">
      <alignment horizontal="center" wrapText="1"/>
    </xf>
    <xf numFmtId="0" fontId="38" fillId="0" borderId="0" xfId="0" applyFont="1" applyAlignment="1">
      <alignment horizontal="center" vertical="center"/>
    </xf>
    <xf numFmtId="0" fontId="39" fillId="0" borderId="0" xfId="0" applyFont="1" applyAlignment="1">
      <alignment horizontal="center"/>
    </xf>
    <xf numFmtId="2" fontId="38" fillId="0" borderId="0" xfId="0" applyNumberFormat="1" applyFont="1"/>
    <xf numFmtId="0" fontId="38" fillId="0" borderId="0" xfId="0" applyFont="1"/>
    <xf numFmtId="0" fontId="30" fillId="0" borderId="0" xfId="0" applyFont="1" applyBorder="1" applyAlignment="1"/>
    <xf numFmtId="0" fontId="38"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0" fontId="25" fillId="4" borderId="7" xfId="0" applyFont="1" applyFill="1" applyBorder="1" applyAlignment="1">
      <alignment vertical="center"/>
    </xf>
    <xf numFmtId="1" fontId="30" fillId="0" borderId="12" xfId="1" applyNumberFormat="1" applyFont="1" applyBorder="1" applyAlignment="1">
      <alignment vertical="center"/>
    </xf>
    <xf numFmtId="1" fontId="30" fillId="0" borderId="0" xfId="1" applyNumberFormat="1" applyFont="1" applyBorder="1" applyAlignment="1">
      <alignment vertical="center"/>
    </xf>
    <xf numFmtId="1" fontId="2" fillId="0" borderId="12" xfId="0" applyNumberFormat="1" applyFont="1" applyFill="1" applyBorder="1"/>
    <xf numFmtId="1" fontId="2" fillId="0" borderId="0" xfId="0" applyNumberFormat="1" applyFont="1" applyFill="1" applyBorder="1"/>
    <xf numFmtId="1" fontId="25" fillId="0" borderId="12" xfId="0" applyNumberFormat="1" applyFont="1" applyFill="1" applyBorder="1"/>
    <xf numFmtId="1" fontId="2" fillId="0" borderId="7" xfId="0" applyNumberFormat="1" applyFont="1" applyBorder="1"/>
    <xf numFmtId="1" fontId="2" fillId="0" borderId="8" xfId="0" applyNumberFormat="1" applyFont="1" applyBorder="1"/>
    <xf numFmtId="1" fontId="25" fillId="0" borderId="7" xfId="0" applyNumberFormat="1" applyFont="1" applyFill="1" applyBorder="1"/>
    <xf numFmtId="1" fontId="25" fillId="4" borderId="7" xfId="0" applyNumberFormat="1" applyFont="1" applyFill="1" applyBorder="1"/>
    <xf numFmtId="1" fontId="25" fillId="4" borderId="8" xfId="0" applyNumberFormat="1" applyFont="1" applyFill="1" applyBorder="1"/>
    <xf numFmtId="1" fontId="2" fillId="0" borderId="0" xfId="0" applyNumberFormat="1" applyFont="1" applyBorder="1" applyAlignment="1"/>
    <xf numFmtId="1" fontId="2" fillId="0" borderId="12" xfId="0" applyNumberFormat="1" applyFont="1" applyBorder="1" applyAlignment="1"/>
    <xf numFmtId="1" fontId="2" fillId="0" borderId="2" xfId="0" applyNumberFormat="1" applyFont="1" applyBorder="1" applyAlignment="1"/>
    <xf numFmtId="1" fontId="25" fillId="0" borderId="12" xfId="0" applyNumberFormat="1" applyFont="1" applyBorder="1" applyAlignment="1"/>
    <xf numFmtId="1" fontId="34" fillId="0" borderId="12" xfId="1" applyNumberFormat="1" applyFont="1" applyBorder="1" applyAlignment="1">
      <alignment horizontal="right" vertical="center"/>
    </xf>
    <xf numFmtId="1" fontId="37" fillId="0" borderId="12" xfId="1" applyNumberFormat="1" applyFont="1" applyBorder="1" applyAlignment="1">
      <alignment horizontal="right" vertical="center"/>
    </xf>
    <xf numFmtId="1" fontId="37" fillId="4" borderId="9" xfId="1" applyNumberFormat="1" applyFont="1" applyFill="1" applyBorder="1" applyAlignment="1">
      <alignment horizontal="right" vertical="center"/>
    </xf>
    <xf numFmtId="0" fontId="25" fillId="4" borderId="9" xfId="0" applyFont="1" applyFill="1" applyBorder="1" applyAlignment="1">
      <alignment vertical="center"/>
    </xf>
    <xf numFmtId="0" fontId="47"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1" fontId="30" fillId="0" borderId="2" xfId="1" applyNumberFormat="1" applyFont="1" applyBorder="1" applyAlignment="1">
      <alignment vertical="center"/>
    </xf>
    <xf numFmtId="1" fontId="30" fillId="0" borderId="13" xfId="1" applyNumberFormat="1" applyFont="1" applyBorder="1" applyAlignment="1">
      <alignment vertical="center"/>
    </xf>
    <xf numFmtId="1" fontId="25" fillId="0" borderId="2" xfId="0" applyNumberFormat="1" applyFont="1" applyBorder="1" applyAlignment="1">
      <alignment vertical="center"/>
    </xf>
    <xf numFmtId="1" fontId="25" fillId="0" borderId="12" xfId="0" applyNumberFormat="1" applyFont="1" applyBorder="1" applyAlignment="1">
      <alignment vertical="center"/>
    </xf>
    <xf numFmtId="0" fontId="2" fillId="2" borderId="12" xfId="0" applyFont="1" applyFill="1" applyBorder="1" applyAlignment="1">
      <alignment vertical="center" wrapText="1"/>
    </xf>
    <xf numFmtId="1" fontId="30" fillId="0" borderId="7" xfId="1" applyNumberFormat="1" applyFont="1" applyBorder="1" applyAlignment="1">
      <alignment vertical="center"/>
    </xf>
    <xf numFmtId="1" fontId="30" fillId="0" borderId="8" xfId="1" applyNumberFormat="1" applyFont="1" applyBorder="1" applyAlignment="1">
      <alignment vertical="center"/>
    </xf>
    <xf numFmtId="1" fontId="25" fillId="0" borderId="7" xfId="0" applyNumberFormat="1" applyFont="1" applyBorder="1" applyAlignment="1">
      <alignment vertical="center"/>
    </xf>
    <xf numFmtId="1" fontId="2" fillId="0" borderId="0" xfId="0" applyNumberFormat="1" applyFont="1" applyBorder="1" applyAlignment="1">
      <alignment vertical="center"/>
    </xf>
    <xf numFmtId="1" fontId="2" fillId="0" borderId="12" xfId="0" applyNumberFormat="1" applyFont="1" applyBorder="1" applyAlignment="1">
      <alignment vertical="center"/>
    </xf>
    <xf numFmtId="1" fontId="25" fillId="0" borderId="14" xfId="0" applyNumberFormat="1" applyFont="1" applyBorder="1" applyAlignment="1">
      <alignment vertical="center"/>
    </xf>
    <xf numFmtId="1" fontId="2" fillId="0" borderId="12" xfId="0" quotePrefix="1" applyNumberFormat="1" applyFont="1" applyBorder="1" applyAlignment="1">
      <alignment vertical="center"/>
    </xf>
    <xf numFmtId="1" fontId="25" fillId="4" borderId="3" xfId="0" applyNumberFormat="1" applyFont="1" applyFill="1" applyBorder="1" applyAlignment="1">
      <alignment vertical="center"/>
    </xf>
    <xf numFmtId="1" fontId="25" fillId="4" borderId="9" xfId="0" applyNumberFormat="1" applyFont="1" applyFill="1" applyBorder="1" applyAlignment="1">
      <alignment vertical="center"/>
    </xf>
    <xf numFmtId="1" fontId="25" fillId="4" borderId="4" xfId="0" applyNumberFormat="1" applyFont="1" applyFill="1" applyBorder="1" applyAlignment="1">
      <alignment vertical="center"/>
    </xf>
    <xf numFmtId="1" fontId="25" fillId="4" borderId="5" xfId="0" applyNumberFormat="1" applyFont="1" applyFill="1" applyBorder="1" applyAlignment="1">
      <alignment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7" fillId="0" borderId="0" xfId="0" applyFont="1" applyAlignment="1">
      <alignment horizontal="center"/>
    </xf>
    <xf numFmtId="0" fontId="2" fillId="0" borderId="0" xfId="0" applyFont="1" applyAlignment="1">
      <alignment horizontal="center"/>
    </xf>
    <xf numFmtId="0" fontId="22" fillId="0" borderId="0" xfId="0" applyFont="1" applyAlignment="1">
      <alignment horizontal="center"/>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wrapText="1"/>
    </xf>
    <xf numFmtId="0" fontId="2" fillId="2" borderId="7" xfId="0" applyFont="1" applyFill="1" applyBorder="1" applyAlignment="1">
      <alignment horizont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2" fillId="0" borderId="0" xfId="0" applyFont="1" applyAlignment="1">
      <alignment horizontal="center" wrapText="1"/>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166" fontId="34" fillId="2" borderId="11" xfId="1" applyNumberFormat="1" applyFont="1" applyFill="1" applyBorder="1" applyAlignment="1">
      <alignment horizontal="left" vertical="center"/>
    </xf>
    <xf numFmtId="166" fontId="34" fillId="2" borderId="14" xfId="1" applyNumberFormat="1" applyFont="1" applyFill="1" applyBorder="1" applyAlignment="1">
      <alignment horizontal="left" vertical="center"/>
    </xf>
    <xf numFmtId="165" fontId="34" fillId="0" borderId="3" xfId="1" applyNumberFormat="1" applyFont="1" applyBorder="1" applyAlignment="1">
      <alignment horizontal="center" vertical="center"/>
    </xf>
    <xf numFmtId="165" fontId="34" fillId="0" borderId="5" xfId="1" applyNumberFormat="1" applyFont="1" applyBorder="1" applyAlignment="1">
      <alignment horizontal="center" vertical="center"/>
    </xf>
    <xf numFmtId="0" fontId="35" fillId="0" borderId="3" xfId="1" applyFont="1" applyBorder="1" applyAlignment="1">
      <alignment horizontal="center" vertical="center"/>
    </xf>
    <xf numFmtId="0" fontId="35" fillId="0" borderId="5" xfId="1" applyFont="1" applyBorder="1" applyAlignment="1">
      <alignment horizontal="center" vertical="center"/>
    </xf>
    <xf numFmtId="166" fontId="34" fillId="2" borderId="1" xfId="1" applyNumberFormat="1" applyFont="1" applyFill="1" applyBorder="1" applyAlignment="1">
      <alignment horizontal="left" vertical="center"/>
    </xf>
    <xf numFmtId="166" fontId="34" fillId="2" borderId="24" xfId="1" applyNumberFormat="1" applyFont="1" applyFill="1" applyBorder="1" applyAlignment="1">
      <alignment horizontal="left" vertical="center"/>
    </xf>
    <xf numFmtId="0" fontId="34" fillId="2" borderId="11" xfId="1" applyFont="1" applyFill="1" applyBorder="1" applyAlignment="1">
      <alignment horizontal="left" vertical="center"/>
    </xf>
    <xf numFmtId="0" fontId="34" fillId="2" borderId="14" xfId="1" applyFont="1" applyFill="1" applyBorder="1" applyAlignment="1">
      <alignment horizontal="left" vertical="center"/>
    </xf>
    <xf numFmtId="165" fontId="37" fillId="4" borderId="3" xfId="1" applyNumberFormat="1" applyFont="1" applyFill="1" applyBorder="1" applyAlignment="1">
      <alignment horizontal="center" vertical="center"/>
    </xf>
    <xf numFmtId="165" fontId="37" fillId="4" borderId="4" xfId="1" applyNumberFormat="1" applyFont="1" applyFill="1" applyBorder="1" applyAlignment="1">
      <alignment horizontal="center" vertical="center"/>
    </xf>
    <xf numFmtId="165" fontId="37" fillId="4" borderId="5" xfId="1" applyNumberFormat="1" applyFont="1" applyFill="1" applyBorder="1" applyAlignment="1">
      <alignment horizontal="center" vertical="center"/>
    </xf>
    <xf numFmtId="0" fontId="22" fillId="0" borderId="0" xfId="0" applyFont="1" applyAlignment="1">
      <alignment horizontal="center" vertical="center" wrapText="1"/>
    </xf>
    <xf numFmtId="0" fontId="47" fillId="0" borderId="0" xfId="0" applyFont="1" applyAlignment="1">
      <alignment horizontal="left" vertical="justify" wrapText="1"/>
    </xf>
    <xf numFmtId="0" fontId="41" fillId="0" borderId="0" xfId="0" applyFont="1" applyAlignment="1">
      <alignment horizontal="justify" vertical="center" wrapText="1"/>
    </xf>
    <xf numFmtId="0" fontId="41" fillId="0" borderId="0" xfId="0" applyFont="1" applyAlignment="1">
      <alignment horizontal="left" vertical="center" wrapText="1"/>
    </xf>
    <xf numFmtId="0" fontId="40"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pPr>
            <a:r>
              <a:rPr lang="hr-HR" sz="10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1.'!$B$8:$B$14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1.'!$E$8:$E$14</c:f>
              <c:numCache>
                <c:formatCode>0</c:formatCode>
                <c:ptCount val="7"/>
                <c:pt idx="0">
                  <c:v>1329722</c:v>
                </c:pt>
                <c:pt idx="1">
                  <c:v>111976</c:v>
                </c:pt>
                <c:pt idx="2">
                  <c:v>70072</c:v>
                </c:pt>
                <c:pt idx="3">
                  <c:v>19176</c:v>
                </c:pt>
                <c:pt idx="4">
                  <c:v>18154</c:v>
                </c:pt>
                <c:pt idx="5">
                  <c:v>78</c:v>
                </c:pt>
                <c:pt idx="6">
                  <c:v>4701</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a:t>
            </a:r>
            <a:r>
              <a:rPr lang="hr-HR" sz="1050" baseline="0"/>
              <a:t> osiguranika prema godinama života</a:t>
            </a:r>
            <a:endParaRPr lang="hr-HR" sz="105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2.'!$C$5:$F$5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2.'!$C$14:$F$14</c:f>
              <c:numCache>
                <c:formatCode>0</c:formatCode>
                <c:ptCount val="4"/>
                <c:pt idx="0">
                  <c:v>680964</c:v>
                </c:pt>
                <c:pt idx="1">
                  <c:v>420737</c:v>
                </c:pt>
                <c:pt idx="2">
                  <c:v>348572</c:v>
                </c:pt>
                <c:pt idx="3">
                  <c:v>103606</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hr-HR" sz="105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spPr>
            <a:solidFill>
              <a:srgbClr val="FA06FA"/>
            </a:solidFill>
          </c:spPr>
          <c:explosion val="25"/>
          <c:dPt>
            <c:idx val="0"/>
            <c:bubble3D val="0"/>
            <c:explosion val="4"/>
            <c:spPr>
              <a:solidFill>
                <a:srgbClr val="52E84A"/>
              </a:solidFill>
            </c:spPr>
            <c:extLst>
              <c:ext xmlns:c16="http://schemas.microsoft.com/office/drawing/2014/chart" uri="{C3380CC4-5D6E-409C-BE32-E72D297353CC}">
                <c16:uniqueId val="{00000001-C212-4CE6-BBF5-B0922572D5CE}"/>
              </c:ext>
            </c:extLst>
          </c:dPt>
          <c:dPt>
            <c:idx val="1"/>
            <c:bubble3D val="0"/>
            <c:spPr>
              <a:solidFill>
                <a:srgbClr val="FC60FC"/>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numFmt formatCode="0.00%" sourceLinked="0"/>
              <c:spPr>
                <a:noFill/>
                <a:ln>
                  <a:noFill/>
                </a:ln>
                <a:effectLst/>
              </c:spPr>
              <c:txPr>
                <a:bodyPr/>
                <a:lstStyle/>
                <a:p>
                  <a:pPr>
                    <a:defRPr sz="1200" b="1" baseline="0">
                      <a:latin typeface="+mn-lt"/>
                      <a:cs typeface="Arial" pitchFamily="34" charset="0"/>
                    </a:defRPr>
                  </a:pPr>
                  <a:endParaRPr lang="sr-Latn-RS"/>
                </a:p>
              </c:txPr>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3.'!$D$5:$E$5</c:f>
              <c:strCache>
                <c:ptCount val="2"/>
                <c:pt idx="0">
                  <c:v>Muškarci</c:v>
                </c:pt>
                <c:pt idx="1">
                  <c:v>Žene</c:v>
                </c:pt>
              </c:strCache>
            </c:strRef>
          </c:cat>
          <c:val>
            <c:numRef>
              <c:f>'T 3.'!$D$29:$E$29</c:f>
              <c:numCache>
                <c:formatCode>0</c:formatCode>
                <c:ptCount val="2"/>
                <c:pt idx="0">
                  <c:v>824783</c:v>
                </c:pt>
                <c:pt idx="1">
                  <c:v>729096</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hr-HR" sz="900">
                <a:latin typeface="Arial" pitchFamily="34" charset="0"/>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CC00CC"/>
            </a:solidFill>
          </c:spPr>
          <c:invertIfNegative val="0"/>
          <c:cat>
            <c:strRef>
              <c:f>'T 4.'!$B$7:$B$27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4.'!$J$7:$J$27</c:f>
              <c:numCache>
                <c:formatCode>0</c:formatCode>
                <c:ptCount val="21"/>
                <c:pt idx="0">
                  <c:v>83131</c:v>
                </c:pt>
                <c:pt idx="1">
                  <c:v>37850</c:v>
                </c:pt>
                <c:pt idx="2">
                  <c:v>40463</c:v>
                </c:pt>
                <c:pt idx="3">
                  <c:v>35617</c:v>
                </c:pt>
                <c:pt idx="4">
                  <c:v>65412</c:v>
                </c:pt>
                <c:pt idx="5">
                  <c:v>34263</c:v>
                </c:pt>
                <c:pt idx="6">
                  <c:v>31015</c:v>
                </c:pt>
                <c:pt idx="7">
                  <c:v>116970</c:v>
                </c:pt>
                <c:pt idx="8">
                  <c:v>15770</c:v>
                </c:pt>
                <c:pt idx="9">
                  <c:v>20879</c:v>
                </c:pt>
                <c:pt idx="10">
                  <c:v>19011</c:v>
                </c:pt>
                <c:pt idx="11">
                  <c:v>38638</c:v>
                </c:pt>
                <c:pt idx="12">
                  <c:v>58818</c:v>
                </c:pt>
                <c:pt idx="13">
                  <c:v>88197</c:v>
                </c:pt>
                <c:pt idx="14">
                  <c:v>33803</c:v>
                </c:pt>
                <c:pt idx="15">
                  <c:v>42048</c:v>
                </c:pt>
                <c:pt idx="16">
                  <c:v>157340</c:v>
                </c:pt>
                <c:pt idx="17">
                  <c:v>93843</c:v>
                </c:pt>
                <c:pt idx="18">
                  <c:v>46822</c:v>
                </c:pt>
                <c:pt idx="19">
                  <c:v>40811</c:v>
                </c:pt>
                <c:pt idx="20">
                  <c:v>453178</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150"/>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djelatnostima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General</c:formatCode>
                <c:ptCount val="21"/>
                <c:pt idx="0">
                  <c:v>183</c:v>
                </c:pt>
                <c:pt idx="1">
                  <c:v>29</c:v>
                </c:pt>
                <c:pt idx="2">
                  <c:v>1289</c:v>
                </c:pt>
                <c:pt idx="3">
                  <c:v>24</c:v>
                </c:pt>
                <c:pt idx="4">
                  <c:v>63</c:v>
                </c:pt>
                <c:pt idx="5">
                  <c:v>1241</c:v>
                </c:pt>
                <c:pt idx="6">
                  <c:v>1481</c:v>
                </c:pt>
                <c:pt idx="7">
                  <c:v>609</c:v>
                </c:pt>
                <c:pt idx="8">
                  <c:v>390</c:v>
                </c:pt>
                <c:pt idx="9">
                  <c:v>151</c:v>
                </c:pt>
                <c:pt idx="10">
                  <c:v>73</c:v>
                </c:pt>
                <c:pt idx="11">
                  <c:v>89</c:v>
                </c:pt>
                <c:pt idx="12">
                  <c:v>1309</c:v>
                </c:pt>
                <c:pt idx="13">
                  <c:v>659</c:v>
                </c:pt>
                <c:pt idx="14">
                  <c:v>11</c:v>
                </c:pt>
                <c:pt idx="15">
                  <c:v>179</c:v>
                </c:pt>
                <c:pt idx="16">
                  <c:v>362</c:v>
                </c:pt>
                <c:pt idx="17">
                  <c:v>102</c:v>
                </c:pt>
                <c:pt idx="18">
                  <c:v>153</c:v>
                </c:pt>
                <c:pt idx="19">
                  <c:v>3</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General</c:formatCode>
                <c:ptCount val="21"/>
                <c:pt idx="0">
                  <c:v>85</c:v>
                </c:pt>
                <c:pt idx="1">
                  <c:v>6</c:v>
                </c:pt>
                <c:pt idx="2">
                  <c:v>474</c:v>
                </c:pt>
                <c:pt idx="3">
                  <c:v>1</c:v>
                </c:pt>
                <c:pt idx="4">
                  <c:v>15</c:v>
                </c:pt>
                <c:pt idx="5">
                  <c:v>193</c:v>
                </c:pt>
                <c:pt idx="6">
                  <c:v>1089</c:v>
                </c:pt>
                <c:pt idx="7">
                  <c:v>83</c:v>
                </c:pt>
                <c:pt idx="8">
                  <c:v>522</c:v>
                </c:pt>
                <c:pt idx="9">
                  <c:v>99</c:v>
                </c:pt>
                <c:pt idx="10">
                  <c:v>81</c:v>
                </c:pt>
                <c:pt idx="11">
                  <c:v>59</c:v>
                </c:pt>
                <c:pt idx="12">
                  <c:v>939</c:v>
                </c:pt>
                <c:pt idx="13">
                  <c:v>331</c:v>
                </c:pt>
                <c:pt idx="14">
                  <c:v>34</c:v>
                </c:pt>
                <c:pt idx="15">
                  <c:v>250</c:v>
                </c:pt>
                <c:pt idx="16">
                  <c:v>578</c:v>
                </c:pt>
                <c:pt idx="17">
                  <c:v>54</c:v>
                </c:pt>
                <c:pt idx="18">
                  <c:v>198</c:v>
                </c:pt>
                <c:pt idx="19">
                  <c:v>18</c:v>
                </c:pt>
                <c:pt idx="20">
                  <c:v>2</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8947417517882967"/>
          <c:y val="0.18527487221991987"/>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100">
                <a:solidFill>
                  <a:srgbClr val="FFFF00"/>
                </a:solidFill>
              </a:rPr>
              <a:t>osiguranici/ZOMO korisnici starosne i prijevremene starosne mirovine koji rade do polovice punog radnog vremena </a:t>
            </a:r>
          </a:p>
          <a:p>
            <a:pPr>
              <a:defRPr sz="1100">
                <a:solidFill>
                  <a:srgbClr val="FFFF00"/>
                </a:solidFill>
              </a:defRPr>
            </a:pPr>
            <a:r>
              <a:rPr lang="hr-HR" sz="1100">
                <a:solidFill>
                  <a:srgbClr val="FFFF00"/>
                </a:solidFill>
              </a:rPr>
              <a:t>prema županijama i spolu</a:t>
            </a:r>
          </a:p>
        </c:rich>
      </c:tx>
      <c:layout/>
      <c:overlay val="0"/>
      <c:spPr>
        <a:noFill/>
        <a:ln>
          <a:noFill/>
        </a:ln>
        <a:effectLst/>
      </c:spPr>
      <c:txPr>
        <a:bodyPr rot="0" spcFirstLastPara="1" vertOverflow="ellipsis" vert="horz" wrap="square" anchor="ctr" anchorCtr="1"/>
        <a:lstStyle/>
        <a:p>
          <a:pPr>
            <a:defRPr sz="11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507</c:v>
                </c:pt>
                <c:pt idx="1">
                  <c:v>153</c:v>
                </c:pt>
                <c:pt idx="2">
                  <c:v>177</c:v>
                </c:pt>
                <c:pt idx="3">
                  <c:v>194</c:v>
                </c:pt>
                <c:pt idx="4">
                  <c:v>307</c:v>
                </c:pt>
                <c:pt idx="5">
                  <c:v>101</c:v>
                </c:pt>
                <c:pt idx="6">
                  <c:v>143</c:v>
                </c:pt>
                <c:pt idx="7">
                  <c:v>965</c:v>
                </c:pt>
                <c:pt idx="8">
                  <c:v>63</c:v>
                </c:pt>
                <c:pt idx="9">
                  <c:v>87</c:v>
                </c:pt>
                <c:pt idx="10">
                  <c:v>61</c:v>
                </c:pt>
                <c:pt idx="11">
                  <c:v>169</c:v>
                </c:pt>
                <c:pt idx="12">
                  <c:v>290</c:v>
                </c:pt>
                <c:pt idx="13">
                  <c:v>355</c:v>
                </c:pt>
                <c:pt idx="14">
                  <c:v>169</c:v>
                </c:pt>
                <c:pt idx="15">
                  <c:v>136</c:v>
                </c:pt>
                <c:pt idx="16">
                  <c:v>913</c:v>
                </c:pt>
                <c:pt idx="17">
                  <c:v>663</c:v>
                </c:pt>
                <c:pt idx="18">
                  <c:v>226</c:v>
                </c:pt>
                <c:pt idx="19">
                  <c:v>204</c:v>
                </c:pt>
                <c:pt idx="20">
                  <c:v>2520</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288</c:v>
                </c:pt>
                <c:pt idx="1">
                  <c:v>80</c:v>
                </c:pt>
                <c:pt idx="2">
                  <c:v>76</c:v>
                </c:pt>
                <c:pt idx="3">
                  <c:v>112</c:v>
                </c:pt>
                <c:pt idx="4">
                  <c:v>178</c:v>
                </c:pt>
                <c:pt idx="5">
                  <c:v>61</c:v>
                </c:pt>
                <c:pt idx="6">
                  <c:v>78</c:v>
                </c:pt>
                <c:pt idx="7">
                  <c:v>626</c:v>
                </c:pt>
                <c:pt idx="8">
                  <c:v>36</c:v>
                </c:pt>
                <c:pt idx="9">
                  <c:v>41</c:v>
                </c:pt>
                <c:pt idx="10">
                  <c:v>38</c:v>
                </c:pt>
                <c:pt idx="11">
                  <c:v>65</c:v>
                </c:pt>
                <c:pt idx="12">
                  <c:v>167</c:v>
                </c:pt>
                <c:pt idx="13">
                  <c:v>188</c:v>
                </c:pt>
                <c:pt idx="14">
                  <c:v>121</c:v>
                </c:pt>
                <c:pt idx="15">
                  <c:v>76</c:v>
                </c:pt>
                <c:pt idx="16">
                  <c:v>494</c:v>
                </c:pt>
                <c:pt idx="17">
                  <c:v>508</c:v>
                </c:pt>
                <c:pt idx="18">
                  <c:v>161</c:v>
                </c:pt>
                <c:pt idx="19">
                  <c:v>129</c:v>
                </c:pt>
                <c:pt idx="20">
                  <c:v>1590</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1875</c:v>
                </c:pt>
                <c:pt idx="1">
                  <c:v>136</c:v>
                </c:pt>
                <c:pt idx="2">
                  <c:v>16449</c:v>
                </c:pt>
                <c:pt idx="3">
                  <c:v>993</c:v>
                </c:pt>
                <c:pt idx="4">
                  <c:v>889</c:v>
                </c:pt>
                <c:pt idx="5">
                  <c:v>8739</c:v>
                </c:pt>
                <c:pt idx="6">
                  <c:v>12964</c:v>
                </c:pt>
                <c:pt idx="7">
                  <c:v>4453</c:v>
                </c:pt>
                <c:pt idx="8">
                  <c:v>5867</c:v>
                </c:pt>
                <c:pt idx="9">
                  <c:v>6119</c:v>
                </c:pt>
                <c:pt idx="10">
                  <c:v>1039</c:v>
                </c:pt>
                <c:pt idx="11">
                  <c:v>582</c:v>
                </c:pt>
                <c:pt idx="12">
                  <c:v>5070</c:v>
                </c:pt>
                <c:pt idx="13">
                  <c:v>2340</c:v>
                </c:pt>
                <c:pt idx="14">
                  <c:v>2504</c:v>
                </c:pt>
                <c:pt idx="15">
                  <c:v>504</c:v>
                </c:pt>
                <c:pt idx="16">
                  <c:v>3080</c:v>
                </c:pt>
                <c:pt idx="17">
                  <c:v>901</c:v>
                </c:pt>
                <c:pt idx="18">
                  <c:v>1042</c:v>
                </c:pt>
                <c:pt idx="19">
                  <c:v>21</c:v>
                </c:pt>
                <c:pt idx="20">
                  <c:v>9</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830</c:v>
                </c:pt>
                <c:pt idx="1">
                  <c:v>19</c:v>
                </c:pt>
                <c:pt idx="2">
                  <c:v>7133</c:v>
                </c:pt>
                <c:pt idx="3">
                  <c:v>301</c:v>
                </c:pt>
                <c:pt idx="4">
                  <c:v>263</c:v>
                </c:pt>
                <c:pt idx="5">
                  <c:v>1307</c:v>
                </c:pt>
                <c:pt idx="6">
                  <c:v>12414</c:v>
                </c:pt>
                <c:pt idx="7">
                  <c:v>1426</c:v>
                </c:pt>
                <c:pt idx="8">
                  <c:v>6224</c:v>
                </c:pt>
                <c:pt idx="9">
                  <c:v>3081</c:v>
                </c:pt>
                <c:pt idx="10">
                  <c:v>1969</c:v>
                </c:pt>
                <c:pt idx="11">
                  <c:v>407</c:v>
                </c:pt>
                <c:pt idx="12">
                  <c:v>5645</c:v>
                </c:pt>
                <c:pt idx="13">
                  <c:v>1681</c:v>
                </c:pt>
                <c:pt idx="14">
                  <c:v>2136</c:v>
                </c:pt>
                <c:pt idx="15">
                  <c:v>1903</c:v>
                </c:pt>
                <c:pt idx="16">
                  <c:v>9228</c:v>
                </c:pt>
                <c:pt idx="17">
                  <c:v>1386</c:v>
                </c:pt>
                <c:pt idx="18">
                  <c:v>3756</c:v>
                </c:pt>
                <c:pt idx="19">
                  <c:v>116</c:v>
                </c:pt>
                <c:pt idx="20">
                  <c:v>8</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10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0546771314328838"/>
          <c:y val="0.22176610029009533"/>
          <c:w val="0.12651936278562917"/>
          <c:h val="9.072644145288291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r>
              <a:rPr lang="hr-HR" sz="1000">
                <a:solidFill>
                  <a:srgbClr val="FFFF0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FFFF0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5971</c:v>
                </c:pt>
                <c:pt idx="1">
                  <c:v>2382</c:v>
                </c:pt>
                <c:pt idx="2">
                  <c:v>1717</c:v>
                </c:pt>
                <c:pt idx="3">
                  <c:v>1501</c:v>
                </c:pt>
                <c:pt idx="4">
                  <c:v>4310</c:v>
                </c:pt>
                <c:pt idx="5">
                  <c:v>1880</c:v>
                </c:pt>
                <c:pt idx="6">
                  <c:v>1434</c:v>
                </c:pt>
                <c:pt idx="7">
                  <c:v>4312</c:v>
                </c:pt>
                <c:pt idx="8">
                  <c:v>542</c:v>
                </c:pt>
                <c:pt idx="9">
                  <c:v>930</c:v>
                </c:pt>
                <c:pt idx="10">
                  <c:v>865</c:v>
                </c:pt>
                <c:pt idx="11">
                  <c:v>2355</c:v>
                </c:pt>
                <c:pt idx="12">
                  <c:v>2205</c:v>
                </c:pt>
                <c:pt idx="13">
                  <c:v>4775</c:v>
                </c:pt>
                <c:pt idx="14">
                  <c:v>1220</c:v>
                </c:pt>
                <c:pt idx="15">
                  <c:v>1880</c:v>
                </c:pt>
                <c:pt idx="16">
                  <c:v>5915</c:v>
                </c:pt>
                <c:pt idx="17">
                  <c:v>3332</c:v>
                </c:pt>
                <c:pt idx="18">
                  <c:v>1501</c:v>
                </c:pt>
                <c:pt idx="19">
                  <c:v>2722</c:v>
                </c:pt>
                <c:pt idx="20">
                  <c:v>23853</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3435</c:v>
                </c:pt>
                <c:pt idx="1">
                  <c:v>1640</c:v>
                </c:pt>
                <c:pt idx="2">
                  <c:v>1579</c:v>
                </c:pt>
                <c:pt idx="3">
                  <c:v>1122</c:v>
                </c:pt>
                <c:pt idx="4">
                  <c:v>3144</c:v>
                </c:pt>
                <c:pt idx="5">
                  <c:v>1425</c:v>
                </c:pt>
                <c:pt idx="6">
                  <c:v>1049</c:v>
                </c:pt>
                <c:pt idx="7">
                  <c:v>3901</c:v>
                </c:pt>
                <c:pt idx="8">
                  <c:v>416</c:v>
                </c:pt>
                <c:pt idx="9">
                  <c:v>711</c:v>
                </c:pt>
                <c:pt idx="10">
                  <c:v>583</c:v>
                </c:pt>
                <c:pt idx="11">
                  <c:v>1431</c:v>
                </c:pt>
                <c:pt idx="12">
                  <c:v>2124</c:v>
                </c:pt>
                <c:pt idx="13">
                  <c:v>3348</c:v>
                </c:pt>
                <c:pt idx="14">
                  <c:v>976</c:v>
                </c:pt>
                <c:pt idx="15">
                  <c:v>1399</c:v>
                </c:pt>
                <c:pt idx="16">
                  <c:v>5551</c:v>
                </c:pt>
                <c:pt idx="17">
                  <c:v>2643</c:v>
                </c:pt>
                <c:pt idx="18">
                  <c:v>1150</c:v>
                </c:pt>
                <c:pt idx="19">
                  <c:v>1822</c:v>
                </c:pt>
                <c:pt idx="20">
                  <c:v>21805</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10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lt1">
                    <a:lumMod val="85000"/>
                  </a:schemeClr>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sr-Latn-R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95250</xdr:colOff>
      <xdr:row>16</xdr:row>
      <xdr:rowOff>38100</xdr:rowOff>
    </xdr:from>
    <xdr:to>
      <xdr:col>5</xdr:col>
      <xdr:colOff>590550</xdr:colOff>
      <xdr:row>56</xdr:row>
      <xdr:rowOff>76200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15</xdr:row>
      <xdr:rowOff>152400</xdr:rowOff>
    </xdr:from>
    <xdr:to>
      <xdr:col>7</xdr:col>
      <xdr:colOff>619125</xdr:colOff>
      <xdr:row>47</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31</xdr:row>
      <xdr:rowOff>57150</xdr:rowOff>
    </xdr:from>
    <xdr:to>
      <xdr:col>6</xdr:col>
      <xdr:colOff>0</xdr:colOff>
      <xdr:row>54</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28</xdr:row>
      <xdr:rowOff>152400</xdr:rowOff>
    </xdr:from>
    <xdr:to>
      <xdr:col>10</xdr:col>
      <xdr:colOff>619125</xdr:colOff>
      <xdr:row>51</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29</xdr:row>
      <xdr:rowOff>9525</xdr:rowOff>
    </xdr:from>
    <xdr:to>
      <xdr:col>5</xdr:col>
      <xdr:colOff>723899</xdr:colOff>
      <xdr:row>57</xdr:row>
      <xdr:rowOff>28575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114299</xdr:colOff>
      <xdr:row>28</xdr:row>
      <xdr:rowOff>161924</xdr:rowOff>
    </xdr:from>
    <xdr:to>
      <xdr:col>7</xdr:col>
      <xdr:colOff>723899</xdr:colOff>
      <xdr:row>61</xdr:row>
      <xdr:rowOff>142874</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104774</xdr:colOff>
      <xdr:row>28</xdr:row>
      <xdr:rowOff>66674</xdr:rowOff>
    </xdr:from>
    <xdr:to>
      <xdr:col>7</xdr:col>
      <xdr:colOff>714374</xdr:colOff>
      <xdr:row>52</xdr:row>
      <xdr:rowOff>9525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3"/>
  <sheetViews>
    <sheetView zoomScaleNormal="100" workbookViewId="0">
      <selection activeCell="O13" sqref="O13"/>
    </sheetView>
  </sheetViews>
  <sheetFormatPr defaultColWidth="9.140625" defaultRowHeight="12.75" x14ac:dyDescent="0.2"/>
  <cols>
    <col min="1" max="1" width="5.85546875" style="3" customWidth="1"/>
    <col min="2" max="2" width="40.5703125" style="3" customWidth="1"/>
    <col min="3" max="5" width="12.7109375" style="3" customWidth="1"/>
    <col min="6" max="7" width="10.140625" style="3" customWidth="1"/>
    <col min="8" max="8" width="10.140625" style="53" customWidth="1"/>
    <col min="9" max="9" width="34.140625" style="53" bestFit="1" customWidth="1"/>
    <col min="10" max="11" width="10.7109375" style="3" customWidth="1"/>
    <col min="12" max="12" width="12.140625" style="3" customWidth="1"/>
    <col min="13" max="16384" width="9.140625" style="3"/>
  </cols>
  <sheetData>
    <row r="2" spans="1:11" ht="13.5" customHeight="1" x14ac:dyDescent="0.25">
      <c r="A2" s="147" t="s">
        <v>0</v>
      </c>
      <c r="B2" s="147"/>
      <c r="C2" s="147"/>
      <c r="D2" s="147"/>
      <c r="E2" s="147"/>
      <c r="F2" s="21"/>
      <c r="G2" s="21"/>
      <c r="H2" s="64"/>
      <c r="I2" s="65"/>
    </row>
    <row r="3" spans="1:11" ht="13.5" customHeight="1" x14ac:dyDescent="0.2"/>
    <row r="4" spans="1:11" x14ac:dyDescent="0.2">
      <c r="A4" s="5" t="s">
        <v>121</v>
      </c>
      <c r="B4" s="5"/>
      <c r="C4" s="5"/>
      <c r="D4" s="5"/>
      <c r="E4" s="5"/>
      <c r="H4" s="66"/>
    </row>
    <row r="5" spans="1:11" ht="25.5" customHeight="1" x14ac:dyDescent="0.2">
      <c r="A5" s="148" t="s">
        <v>2</v>
      </c>
      <c r="B5" s="150" t="s">
        <v>3</v>
      </c>
      <c r="C5" s="152" t="s">
        <v>137</v>
      </c>
      <c r="D5" s="153"/>
      <c r="E5" s="154"/>
    </row>
    <row r="6" spans="1:11" ht="15.75" customHeight="1" x14ac:dyDescent="0.2">
      <c r="A6" s="149"/>
      <c r="B6" s="151"/>
      <c r="C6" s="67" t="s">
        <v>4</v>
      </c>
      <c r="D6" s="68" t="s">
        <v>5</v>
      </c>
      <c r="E6" s="69" t="s">
        <v>6</v>
      </c>
    </row>
    <row r="7" spans="1:11" s="15" customFormat="1" ht="9" customHeight="1" x14ac:dyDescent="0.15">
      <c r="A7" s="11">
        <v>0</v>
      </c>
      <c r="B7" s="14">
        <v>1</v>
      </c>
      <c r="C7" s="13">
        <v>2</v>
      </c>
      <c r="D7" s="14">
        <v>3</v>
      </c>
      <c r="E7" s="48">
        <v>4</v>
      </c>
      <c r="H7" s="70"/>
      <c r="I7" s="70"/>
    </row>
    <row r="8" spans="1:11" ht="15" customHeight="1" x14ac:dyDescent="0.2">
      <c r="A8" s="49" t="s">
        <v>7</v>
      </c>
      <c r="B8" s="50" t="s">
        <v>8</v>
      </c>
      <c r="C8" s="125">
        <v>695990</v>
      </c>
      <c r="D8" s="126">
        <v>633732</v>
      </c>
      <c r="E8" s="127">
        <v>1329722</v>
      </c>
      <c r="G8" s="34"/>
      <c r="I8" s="71"/>
      <c r="K8" s="41"/>
    </row>
    <row r="9" spans="1:11" ht="15" customHeight="1" x14ac:dyDescent="0.2">
      <c r="A9" s="49" t="s">
        <v>9</v>
      </c>
      <c r="B9" s="50" t="s">
        <v>10</v>
      </c>
      <c r="C9" s="101">
        <v>56277</v>
      </c>
      <c r="D9" s="102">
        <v>55699</v>
      </c>
      <c r="E9" s="128">
        <v>111976</v>
      </c>
      <c r="G9" s="34"/>
      <c r="I9" s="71"/>
      <c r="K9" s="41"/>
    </row>
    <row r="10" spans="1:11" ht="15" customHeight="1" x14ac:dyDescent="0.2">
      <c r="A10" s="49" t="s">
        <v>11</v>
      </c>
      <c r="B10" s="50" t="s">
        <v>12</v>
      </c>
      <c r="C10" s="101">
        <v>46079</v>
      </c>
      <c r="D10" s="102">
        <v>23993</v>
      </c>
      <c r="E10" s="128">
        <v>70072</v>
      </c>
      <c r="G10" s="34"/>
      <c r="I10" s="71"/>
      <c r="K10" s="41"/>
    </row>
    <row r="11" spans="1:11" ht="15" customHeight="1" x14ac:dyDescent="0.2">
      <c r="A11" s="49" t="s">
        <v>13</v>
      </c>
      <c r="B11" s="50" t="s">
        <v>14</v>
      </c>
      <c r="C11" s="101">
        <v>12966</v>
      </c>
      <c r="D11" s="102">
        <v>6210</v>
      </c>
      <c r="E11" s="128">
        <v>19176</v>
      </c>
      <c r="G11" s="34"/>
      <c r="I11" s="71"/>
      <c r="K11" s="41"/>
    </row>
    <row r="12" spans="1:11" ht="15" customHeight="1" x14ac:dyDescent="0.2">
      <c r="A12" s="49" t="s">
        <v>15</v>
      </c>
      <c r="B12" s="50" t="s">
        <v>16</v>
      </c>
      <c r="C12" s="101">
        <v>11163</v>
      </c>
      <c r="D12" s="102">
        <v>6991</v>
      </c>
      <c r="E12" s="128">
        <v>18154</v>
      </c>
      <c r="G12" s="34"/>
      <c r="I12" s="71"/>
      <c r="K12" s="41"/>
    </row>
    <row r="13" spans="1:11" ht="51" customHeight="1" x14ac:dyDescent="0.2">
      <c r="A13" s="49" t="s">
        <v>17</v>
      </c>
      <c r="B13" s="129" t="s">
        <v>18</v>
      </c>
      <c r="C13" s="101">
        <v>72</v>
      </c>
      <c r="D13" s="102">
        <v>6</v>
      </c>
      <c r="E13" s="128">
        <v>78</v>
      </c>
      <c r="G13" s="34"/>
      <c r="I13" s="72"/>
      <c r="K13" s="41"/>
    </row>
    <row r="14" spans="1:11" ht="15" customHeight="1" x14ac:dyDescent="0.2">
      <c r="A14" s="49" t="s">
        <v>19</v>
      </c>
      <c r="B14" s="50" t="s">
        <v>20</v>
      </c>
      <c r="C14" s="130">
        <v>2236</v>
      </c>
      <c r="D14" s="131">
        <v>2465</v>
      </c>
      <c r="E14" s="132">
        <v>4701</v>
      </c>
      <c r="G14" s="34"/>
      <c r="I14" s="71"/>
      <c r="K14" s="41"/>
    </row>
    <row r="15" spans="1:11" ht="15" customHeight="1" x14ac:dyDescent="0.2">
      <c r="A15" s="155" t="s">
        <v>21</v>
      </c>
      <c r="B15" s="156"/>
      <c r="C15" s="60">
        <v>824783</v>
      </c>
      <c r="D15" s="60">
        <v>729096</v>
      </c>
      <c r="E15" s="60">
        <v>1553879</v>
      </c>
      <c r="K15" s="73"/>
    </row>
    <row r="18" spans="2:6" x14ac:dyDescent="0.2">
      <c r="F18" s="74"/>
    </row>
    <row r="23" spans="2:6" x14ac:dyDescent="0.2">
      <c r="B23" s="145"/>
      <c r="C23" s="146"/>
      <c r="D23" s="146"/>
      <c r="E23" s="146"/>
    </row>
  </sheetData>
  <mergeCells count="6">
    <mergeCell ref="B23:E23"/>
    <mergeCell ref="A2:E2"/>
    <mergeCell ref="A5:A6"/>
    <mergeCell ref="B5:B6"/>
    <mergeCell ref="C5:E5"/>
    <mergeCell ref="A15:B15"/>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8"/>
  <sheetViews>
    <sheetView zoomScaleNormal="100" workbookViewId="0">
      <selection activeCell="V12" sqref="V12"/>
    </sheetView>
  </sheetViews>
  <sheetFormatPr defaultColWidth="9.140625" defaultRowHeight="12.75" x14ac:dyDescent="0.2"/>
  <cols>
    <col min="1" max="1" width="4.140625" style="3" customWidth="1"/>
    <col min="2" max="2" width="36.140625" style="3" customWidth="1"/>
    <col min="3" max="3" width="8.5703125" style="3" customWidth="1"/>
    <col min="4" max="5" width="9.42578125" style="3" customWidth="1"/>
    <col min="6" max="6" width="9.28515625" style="3" customWidth="1"/>
    <col min="7" max="7" width="8.5703125" style="3" customWidth="1"/>
    <col min="8" max="8" width="10.7109375" style="3" customWidth="1"/>
    <col min="9" max="9" width="12.5703125" style="3" customWidth="1"/>
    <col min="10" max="11" width="8.7109375" style="3" hidden="1" customWidth="1"/>
    <col min="12" max="12" width="16.85546875" style="3" customWidth="1"/>
    <col min="13" max="16" width="9.140625" style="3"/>
    <col min="17" max="17" width="0" style="3" hidden="1" customWidth="1"/>
    <col min="18" max="16384" width="9.140625" style="3"/>
  </cols>
  <sheetData>
    <row r="2" spans="1:17" ht="13.5" customHeight="1" x14ac:dyDescent="0.2">
      <c r="A2" s="147" t="s">
        <v>22</v>
      </c>
      <c r="B2" s="147"/>
      <c r="C2" s="147"/>
      <c r="D2" s="147"/>
      <c r="E2" s="147"/>
      <c r="F2" s="147"/>
      <c r="G2" s="147"/>
    </row>
    <row r="4" spans="1:17" ht="15" customHeight="1" x14ac:dyDescent="0.2">
      <c r="A4" s="5" t="s">
        <v>1</v>
      </c>
      <c r="B4" s="5"/>
      <c r="C4" s="5"/>
      <c r="D4" s="5"/>
      <c r="E4" s="157" t="s">
        <v>138</v>
      </c>
      <c r="F4" s="157"/>
      <c r="G4" s="157"/>
    </row>
    <row r="5" spans="1:17" ht="67.5" x14ac:dyDescent="0.2">
      <c r="A5" s="42" t="s">
        <v>2</v>
      </c>
      <c r="B5" s="43" t="s">
        <v>3</v>
      </c>
      <c r="C5" s="44" t="s">
        <v>24</v>
      </c>
      <c r="D5" s="45" t="s">
        <v>25</v>
      </c>
      <c r="E5" s="46" t="s">
        <v>26</v>
      </c>
      <c r="F5" s="45" t="s">
        <v>27</v>
      </c>
      <c r="G5" s="47" t="s">
        <v>6</v>
      </c>
    </row>
    <row r="6" spans="1:17" s="15" customFormat="1" ht="9" customHeight="1" x14ac:dyDescent="0.15">
      <c r="A6" s="11">
        <v>0</v>
      </c>
      <c r="B6" s="14">
        <v>1</v>
      </c>
      <c r="C6" s="11">
        <v>2</v>
      </c>
      <c r="D6" s="14">
        <v>3</v>
      </c>
      <c r="E6" s="13">
        <v>4</v>
      </c>
      <c r="F6" s="14">
        <v>5</v>
      </c>
      <c r="G6" s="48">
        <v>6</v>
      </c>
    </row>
    <row r="7" spans="1:17" ht="21.95" customHeight="1" x14ac:dyDescent="0.2">
      <c r="A7" s="49" t="s">
        <v>7</v>
      </c>
      <c r="B7" s="50" t="s">
        <v>8</v>
      </c>
      <c r="C7" s="133">
        <v>583107</v>
      </c>
      <c r="D7" s="134">
        <v>361740</v>
      </c>
      <c r="E7" s="133">
        <v>299749</v>
      </c>
      <c r="F7" s="134">
        <v>85126</v>
      </c>
      <c r="G7" s="135">
        <v>1329722</v>
      </c>
      <c r="J7" s="53"/>
      <c r="L7" s="54"/>
      <c r="M7" s="54"/>
      <c r="N7" s="54"/>
      <c r="O7" s="55"/>
      <c r="Q7" s="1" t="s">
        <v>28</v>
      </c>
    </row>
    <row r="8" spans="1:17" ht="21.95" customHeight="1" x14ac:dyDescent="0.2">
      <c r="A8" s="49" t="s">
        <v>9</v>
      </c>
      <c r="B8" s="50" t="s">
        <v>10</v>
      </c>
      <c r="C8" s="133">
        <v>62794</v>
      </c>
      <c r="D8" s="134">
        <v>26111</v>
      </c>
      <c r="E8" s="133">
        <v>18103</v>
      </c>
      <c r="F8" s="134">
        <v>4968</v>
      </c>
      <c r="G8" s="135">
        <v>111976</v>
      </c>
      <c r="J8" s="53"/>
      <c r="L8" s="54"/>
      <c r="M8" s="53"/>
      <c r="N8" s="53"/>
      <c r="Q8" s="2">
        <f>G7-'T 1.'!E8</f>
        <v>0</v>
      </c>
    </row>
    <row r="9" spans="1:17" ht="21.95" customHeight="1" x14ac:dyDescent="0.2">
      <c r="A9" s="49" t="s">
        <v>11</v>
      </c>
      <c r="B9" s="50" t="s">
        <v>12</v>
      </c>
      <c r="C9" s="133">
        <v>23635</v>
      </c>
      <c r="D9" s="134">
        <v>22194</v>
      </c>
      <c r="E9" s="133">
        <v>17630</v>
      </c>
      <c r="F9" s="134">
        <v>6613</v>
      </c>
      <c r="G9" s="135">
        <v>70072</v>
      </c>
      <c r="J9" s="53"/>
      <c r="L9" s="54"/>
      <c r="M9" s="53"/>
      <c r="N9" s="53"/>
      <c r="Q9" s="2">
        <f>G8-'T 1.'!E9</f>
        <v>0</v>
      </c>
    </row>
    <row r="10" spans="1:17" ht="21.95" customHeight="1" x14ac:dyDescent="0.2">
      <c r="A10" s="49" t="s">
        <v>13</v>
      </c>
      <c r="B10" s="50" t="s">
        <v>14</v>
      </c>
      <c r="C10" s="133">
        <v>5421</v>
      </c>
      <c r="D10" s="134">
        <v>4658</v>
      </c>
      <c r="E10" s="133">
        <v>6245</v>
      </c>
      <c r="F10" s="136">
        <v>2852</v>
      </c>
      <c r="G10" s="135">
        <v>19176</v>
      </c>
      <c r="J10" s="53"/>
      <c r="K10" s="56"/>
      <c r="L10" s="55"/>
      <c r="M10" s="57"/>
      <c r="N10" s="53"/>
      <c r="Q10" s="2">
        <f>G9-'T 1.'!E10</f>
        <v>0</v>
      </c>
    </row>
    <row r="11" spans="1:17" ht="21.95" customHeight="1" x14ac:dyDescent="0.2">
      <c r="A11" s="49" t="s">
        <v>15</v>
      </c>
      <c r="B11" s="50" t="s">
        <v>16</v>
      </c>
      <c r="C11" s="133">
        <v>5430</v>
      </c>
      <c r="D11" s="134">
        <v>4867</v>
      </c>
      <c r="E11" s="133">
        <v>4687</v>
      </c>
      <c r="F11" s="134">
        <v>3170</v>
      </c>
      <c r="G11" s="135">
        <v>18154</v>
      </c>
      <c r="J11" s="53"/>
      <c r="K11" s="56"/>
      <c r="L11" s="58"/>
      <c r="M11" s="57"/>
      <c r="N11" s="53"/>
      <c r="Q11" s="2">
        <f>G10-'T 1.'!E11</f>
        <v>0</v>
      </c>
    </row>
    <row r="12" spans="1:17" ht="51" customHeight="1" x14ac:dyDescent="0.2">
      <c r="A12" s="49" t="s">
        <v>17</v>
      </c>
      <c r="B12" s="129" t="s">
        <v>18</v>
      </c>
      <c r="C12" s="133">
        <v>14</v>
      </c>
      <c r="D12" s="134">
        <v>15</v>
      </c>
      <c r="E12" s="133">
        <v>19</v>
      </c>
      <c r="F12" s="134">
        <v>30</v>
      </c>
      <c r="G12" s="135">
        <v>78</v>
      </c>
      <c r="J12" s="53"/>
      <c r="K12" s="56"/>
      <c r="L12" s="58"/>
      <c r="M12" s="57"/>
      <c r="N12" s="53"/>
      <c r="Q12" s="2">
        <f>G11-'T 1.'!E12</f>
        <v>0</v>
      </c>
    </row>
    <row r="13" spans="1:17" ht="21.95" customHeight="1" x14ac:dyDescent="0.2">
      <c r="A13" s="49" t="s">
        <v>19</v>
      </c>
      <c r="B13" s="50" t="s">
        <v>20</v>
      </c>
      <c r="C13" s="133">
        <v>563</v>
      </c>
      <c r="D13" s="134">
        <v>1152</v>
      </c>
      <c r="E13" s="133">
        <v>2139</v>
      </c>
      <c r="F13" s="134">
        <v>847</v>
      </c>
      <c r="G13" s="135">
        <v>4701</v>
      </c>
      <c r="J13" s="53"/>
      <c r="K13" s="56"/>
      <c r="L13" s="58"/>
      <c r="M13" s="57"/>
      <c r="N13" s="53"/>
      <c r="Q13" s="2">
        <f>G12-'T 1.'!E13</f>
        <v>0</v>
      </c>
    </row>
    <row r="14" spans="1:17" ht="21.95" customHeight="1" x14ac:dyDescent="0.2">
      <c r="A14" s="158" t="s">
        <v>21</v>
      </c>
      <c r="B14" s="159"/>
      <c r="C14" s="137">
        <v>680964</v>
      </c>
      <c r="D14" s="138">
        <v>420737</v>
      </c>
      <c r="E14" s="139">
        <v>348572</v>
      </c>
      <c r="F14" s="138">
        <v>103606</v>
      </c>
      <c r="G14" s="140">
        <v>1553879</v>
      </c>
      <c r="J14" s="53"/>
      <c r="K14" s="62"/>
      <c r="L14" s="57"/>
      <c r="M14" s="57"/>
      <c r="N14" s="53"/>
      <c r="Q14" s="2">
        <f>G13-'T 1.'!E14</f>
        <v>0</v>
      </c>
    </row>
    <row r="16" spans="1:17" x14ac:dyDescent="0.2">
      <c r="J16" s="3" t="s">
        <v>28</v>
      </c>
      <c r="K16" s="63">
        <f>+G14-'T 1.'!E15</f>
        <v>0</v>
      </c>
    </row>
    <row r="17" spans="1:7" x14ac:dyDescent="0.2">
      <c r="A17" s="160"/>
      <c r="B17" s="160"/>
      <c r="C17" s="160"/>
      <c r="D17" s="160"/>
      <c r="E17" s="160"/>
      <c r="F17" s="160"/>
      <c r="G17" s="160"/>
    </row>
    <row r="18" spans="1:7" x14ac:dyDescent="0.2">
      <c r="A18" s="161"/>
      <c r="B18" s="161"/>
      <c r="C18" s="161"/>
      <c r="D18" s="161"/>
      <c r="E18" s="161"/>
      <c r="F18" s="161"/>
      <c r="G18" s="161"/>
    </row>
  </sheetData>
  <mergeCells count="5">
    <mergeCell ref="A2:G2"/>
    <mergeCell ref="E4:G4"/>
    <mergeCell ref="A14:B14"/>
    <mergeCell ref="A17:G17"/>
    <mergeCell ref="A18:G18"/>
  </mergeCells>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2"/>
  <sheetViews>
    <sheetView zoomScaleNormal="100" workbookViewId="0">
      <selection activeCell="D7" sqref="D7:F29"/>
    </sheetView>
  </sheetViews>
  <sheetFormatPr defaultColWidth="9.140625" defaultRowHeight="12.75" x14ac:dyDescent="0.2"/>
  <cols>
    <col min="1" max="1" width="4.28515625" style="3" customWidth="1"/>
    <col min="2" max="2" width="8.140625" style="4" customWidth="1"/>
    <col min="3" max="3" width="49" style="3" customWidth="1"/>
    <col min="4" max="4" width="8" style="3" bestFit="1" customWidth="1"/>
    <col min="5" max="5" width="8.140625" style="3" customWidth="1"/>
    <col min="6" max="6" width="8.42578125" style="3" customWidth="1"/>
    <col min="7" max="7" width="10.140625" style="3" customWidth="1"/>
    <col min="8" max="9" width="10.140625" style="3" hidden="1" customWidth="1"/>
    <col min="10" max="10" width="8.85546875" style="3" hidden="1" customWidth="1"/>
    <col min="11" max="12" width="10.7109375" style="3" hidden="1" customWidth="1"/>
    <col min="13" max="13" width="12.140625" style="3" customWidth="1"/>
    <col min="14" max="16" width="9.140625" style="3"/>
    <col min="17" max="17" width="0" style="3" hidden="1" customWidth="1"/>
    <col min="18" max="16384" width="9.140625" style="3"/>
  </cols>
  <sheetData>
    <row r="2" spans="1:10" ht="13.5" customHeight="1" x14ac:dyDescent="0.25">
      <c r="A2" s="147" t="s">
        <v>29</v>
      </c>
      <c r="B2" s="147"/>
      <c r="C2" s="147"/>
      <c r="D2" s="147"/>
      <c r="E2" s="147"/>
      <c r="F2" s="147"/>
      <c r="G2" s="21"/>
      <c r="H2" s="21"/>
      <c r="I2" s="21"/>
      <c r="J2" s="22"/>
    </row>
    <row r="3" spans="1:10" ht="13.5" customHeight="1" x14ac:dyDescent="0.2"/>
    <row r="4" spans="1:10" ht="15" customHeight="1" x14ac:dyDescent="0.2">
      <c r="A4" s="5" t="s">
        <v>23</v>
      </c>
      <c r="B4" s="6"/>
      <c r="C4" s="5"/>
      <c r="D4" s="157" t="str">
        <f>+'T 2.'!E4</f>
        <v>Stanje: 31. kolovoza 2020.</v>
      </c>
      <c r="E4" s="157"/>
      <c r="F4" s="157"/>
      <c r="I4" s="23"/>
    </row>
    <row r="5" spans="1:10" s="4" customFormat="1" ht="24.75" customHeight="1" x14ac:dyDescent="0.25">
      <c r="A5" s="24" t="s">
        <v>2</v>
      </c>
      <c r="B5" s="25" t="s">
        <v>31</v>
      </c>
      <c r="C5" s="26" t="s">
        <v>32</v>
      </c>
      <c r="D5" s="27" t="s">
        <v>4</v>
      </c>
      <c r="E5" s="28" t="s">
        <v>5</v>
      </c>
      <c r="F5" s="28" t="s">
        <v>6</v>
      </c>
    </row>
    <row r="6" spans="1:10" s="15" customFormat="1" ht="9" customHeight="1" x14ac:dyDescent="0.15">
      <c r="A6" s="11">
        <v>0</v>
      </c>
      <c r="B6" s="12">
        <v>1</v>
      </c>
      <c r="C6" s="13">
        <v>2</v>
      </c>
      <c r="D6" s="14">
        <v>3</v>
      </c>
      <c r="E6" s="13">
        <v>4</v>
      </c>
      <c r="F6" s="14">
        <v>5</v>
      </c>
    </row>
    <row r="7" spans="1:10" s="32" customFormat="1" ht="15" customHeight="1" x14ac:dyDescent="0.2">
      <c r="A7" s="141" t="s">
        <v>7</v>
      </c>
      <c r="B7" s="122" t="s">
        <v>33</v>
      </c>
      <c r="C7" s="29" t="s">
        <v>34</v>
      </c>
      <c r="D7" s="103">
        <v>38996</v>
      </c>
      <c r="E7" s="104">
        <v>18121</v>
      </c>
      <c r="F7" s="105">
        <v>57117</v>
      </c>
      <c r="H7" s="33"/>
    </row>
    <row r="8" spans="1:10" ht="15" customHeight="1" x14ac:dyDescent="0.2">
      <c r="A8" s="142" t="s">
        <v>9</v>
      </c>
      <c r="B8" s="122" t="s">
        <v>35</v>
      </c>
      <c r="C8" s="29" t="s">
        <v>36</v>
      </c>
      <c r="D8" s="103">
        <v>3511</v>
      </c>
      <c r="E8" s="104">
        <v>454</v>
      </c>
      <c r="F8" s="105">
        <v>3965</v>
      </c>
      <c r="H8" s="34"/>
    </row>
    <row r="9" spans="1:10" ht="15" customHeight="1" x14ac:dyDescent="0.2">
      <c r="A9" s="143" t="s">
        <v>11</v>
      </c>
      <c r="B9" s="122" t="s">
        <v>37</v>
      </c>
      <c r="C9" s="29" t="s">
        <v>38</v>
      </c>
      <c r="D9" s="103">
        <v>152936</v>
      </c>
      <c r="E9" s="104">
        <v>88262</v>
      </c>
      <c r="F9" s="105">
        <v>241198</v>
      </c>
      <c r="H9" s="34"/>
    </row>
    <row r="10" spans="1:10" ht="15" customHeight="1" x14ac:dyDescent="0.2">
      <c r="A10" s="143" t="s">
        <v>13</v>
      </c>
      <c r="B10" s="122" t="s">
        <v>39</v>
      </c>
      <c r="C10" s="29" t="s">
        <v>40</v>
      </c>
      <c r="D10" s="103">
        <v>11339</v>
      </c>
      <c r="E10" s="104">
        <v>3365</v>
      </c>
      <c r="F10" s="105">
        <v>14704</v>
      </c>
      <c r="H10" s="34"/>
    </row>
    <row r="11" spans="1:10" ht="27" customHeight="1" x14ac:dyDescent="0.2">
      <c r="A11" s="143" t="s">
        <v>15</v>
      </c>
      <c r="B11" s="122" t="s">
        <v>41</v>
      </c>
      <c r="C11" s="35" t="s">
        <v>42</v>
      </c>
      <c r="D11" s="103">
        <v>18000</v>
      </c>
      <c r="E11" s="104">
        <v>5137</v>
      </c>
      <c r="F11" s="105">
        <v>23137</v>
      </c>
      <c r="H11" s="34"/>
    </row>
    <row r="12" spans="1:10" ht="15" customHeight="1" x14ac:dyDescent="0.2">
      <c r="A12" s="143" t="s">
        <v>17</v>
      </c>
      <c r="B12" s="122" t="s">
        <v>43</v>
      </c>
      <c r="C12" s="35" t="s">
        <v>44</v>
      </c>
      <c r="D12" s="103">
        <v>105737</v>
      </c>
      <c r="E12" s="104">
        <v>13505</v>
      </c>
      <c r="F12" s="105">
        <v>119242</v>
      </c>
      <c r="H12" s="34"/>
    </row>
    <row r="13" spans="1:10" ht="27" customHeight="1" x14ac:dyDescent="0.2">
      <c r="A13" s="143" t="s">
        <v>19</v>
      </c>
      <c r="B13" s="122" t="s">
        <v>45</v>
      </c>
      <c r="C13" s="35" t="s">
        <v>46</v>
      </c>
      <c r="D13" s="103">
        <v>113984</v>
      </c>
      <c r="E13" s="104">
        <v>127760</v>
      </c>
      <c r="F13" s="105">
        <v>241744</v>
      </c>
      <c r="H13" s="34"/>
    </row>
    <row r="14" spans="1:10" ht="15" customHeight="1" x14ac:dyDescent="0.2">
      <c r="A14" s="49" t="s">
        <v>47</v>
      </c>
      <c r="B14" s="122" t="s">
        <v>48</v>
      </c>
      <c r="C14" s="29" t="s">
        <v>49</v>
      </c>
      <c r="D14" s="52">
        <v>62979</v>
      </c>
      <c r="E14" s="51">
        <v>17597</v>
      </c>
      <c r="F14" s="105">
        <v>80576</v>
      </c>
    </row>
    <row r="15" spans="1:10" ht="15" customHeight="1" x14ac:dyDescent="0.2">
      <c r="A15" s="49" t="s">
        <v>50</v>
      </c>
      <c r="B15" s="122" t="s">
        <v>51</v>
      </c>
      <c r="C15" s="29" t="s">
        <v>52</v>
      </c>
      <c r="D15" s="52">
        <v>51708</v>
      </c>
      <c r="E15" s="51">
        <v>57455</v>
      </c>
      <c r="F15" s="105">
        <v>109163</v>
      </c>
    </row>
    <row r="16" spans="1:10" ht="15" customHeight="1" x14ac:dyDescent="0.2">
      <c r="A16" s="49" t="s">
        <v>53</v>
      </c>
      <c r="B16" s="122" t="s">
        <v>54</v>
      </c>
      <c r="C16" s="29" t="s">
        <v>55</v>
      </c>
      <c r="D16" s="52">
        <v>31087</v>
      </c>
      <c r="E16" s="51">
        <v>17098</v>
      </c>
      <c r="F16" s="105">
        <v>48185</v>
      </c>
    </row>
    <row r="17" spans="1:17" ht="15" customHeight="1" x14ac:dyDescent="0.2">
      <c r="A17" s="49" t="s">
        <v>56</v>
      </c>
      <c r="B17" s="122" t="s">
        <v>57</v>
      </c>
      <c r="C17" s="29" t="s">
        <v>58</v>
      </c>
      <c r="D17" s="52">
        <v>14305</v>
      </c>
      <c r="E17" s="51">
        <v>29069</v>
      </c>
      <c r="F17" s="105">
        <v>43374</v>
      </c>
      <c r="L17" s="1" t="s">
        <v>28</v>
      </c>
    </row>
    <row r="18" spans="1:17" ht="15" customHeight="1" x14ac:dyDescent="0.2">
      <c r="A18" s="49" t="s">
        <v>59</v>
      </c>
      <c r="B18" s="122" t="s">
        <v>60</v>
      </c>
      <c r="C18" s="29" t="s">
        <v>61</v>
      </c>
      <c r="D18" s="52">
        <v>8542</v>
      </c>
      <c r="E18" s="51">
        <v>5484</v>
      </c>
      <c r="F18" s="105">
        <v>14026</v>
      </c>
      <c r="L18" s="2">
        <f>D29-'T 1.'!C15</f>
        <v>0</v>
      </c>
    </row>
    <row r="19" spans="1:17" ht="15" customHeight="1" x14ac:dyDescent="0.2">
      <c r="A19" s="49" t="s">
        <v>62</v>
      </c>
      <c r="B19" s="122" t="s">
        <v>63</v>
      </c>
      <c r="C19" s="29" t="s">
        <v>64</v>
      </c>
      <c r="D19" s="52">
        <v>46418</v>
      </c>
      <c r="E19" s="51">
        <v>46466</v>
      </c>
      <c r="F19" s="105">
        <v>92884</v>
      </c>
      <c r="L19" s="2">
        <f>E29-'T 1.'!D15</f>
        <v>0</v>
      </c>
    </row>
    <row r="20" spans="1:17" ht="15" customHeight="1" x14ac:dyDescent="0.2">
      <c r="A20" s="49" t="s">
        <v>65</v>
      </c>
      <c r="B20" s="122" t="s">
        <v>66</v>
      </c>
      <c r="C20" s="29" t="s">
        <v>67</v>
      </c>
      <c r="D20" s="52">
        <v>28374</v>
      </c>
      <c r="E20" s="51">
        <v>23390</v>
      </c>
      <c r="F20" s="105">
        <v>51764</v>
      </c>
    </row>
    <row r="21" spans="1:17" ht="15" customHeight="1" x14ac:dyDescent="0.2">
      <c r="A21" s="49" t="s">
        <v>68</v>
      </c>
      <c r="B21" s="122" t="s">
        <v>69</v>
      </c>
      <c r="C21" s="29" t="s">
        <v>70</v>
      </c>
      <c r="D21" s="52">
        <v>61670</v>
      </c>
      <c r="E21" s="51">
        <v>58948</v>
      </c>
      <c r="F21" s="105">
        <v>120618</v>
      </c>
    </row>
    <row r="22" spans="1:17" ht="15" customHeight="1" x14ac:dyDescent="0.2">
      <c r="A22" s="49" t="s">
        <v>71</v>
      </c>
      <c r="B22" s="122" t="s">
        <v>72</v>
      </c>
      <c r="C22" s="29" t="s">
        <v>73</v>
      </c>
      <c r="D22" s="52">
        <v>23577</v>
      </c>
      <c r="E22" s="51">
        <v>83954</v>
      </c>
      <c r="F22" s="105">
        <v>107531</v>
      </c>
    </row>
    <row r="23" spans="1:17" ht="15" customHeight="1" x14ac:dyDescent="0.2">
      <c r="A23" s="49" t="s">
        <v>74</v>
      </c>
      <c r="B23" s="122" t="s">
        <v>75</v>
      </c>
      <c r="C23" s="29" t="s">
        <v>76</v>
      </c>
      <c r="D23" s="52">
        <v>23097</v>
      </c>
      <c r="E23" s="51">
        <v>86454</v>
      </c>
      <c r="F23" s="105">
        <v>109551</v>
      </c>
    </row>
    <row r="24" spans="1:17" ht="15" customHeight="1" x14ac:dyDescent="0.2">
      <c r="A24" s="49" t="s">
        <v>77</v>
      </c>
      <c r="B24" s="122" t="s">
        <v>78</v>
      </c>
      <c r="C24" s="29" t="s">
        <v>79</v>
      </c>
      <c r="D24" s="52">
        <v>14058</v>
      </c>
      <c r="E24" s="51">
        <v>16250</v>
      </c>
      <c r="F24" s="105">
        <v>30308</v>
      </c>
    </row>
    <row r="25" spans="1:17" ht="15" customHeight="1" x14ac:dyDescent="0.2">
      <c r="A25" s="49" t="s">
        <v>80</v>
      </c>
      <c r="B25" s="122" t="s">
        <v>81</v>
      </c>
      <c r="C25" s="29" t="s">
        <v>82</v>
      </c>
      <c r="D25" s="52">
        <v>13311</v>
      </c>
      <c r="E25" s="51">
        <v>27930</v>
      </c>
      <c r="F25" s="105">
        <v>41241</v>
      </c>
    </row>
    <row r="26" spans="1:17" ht="39" customHeight="1" x14ac:dyDescent="0.2">
      <c r="A26" s="49" t="s">
        <v>83</v>
      </c>
      <c r="B26" s="122" t="s">
        <v>84</v>
      </c>
      <c r="C26" s="35" t="s">
        <v>85</v>
      </c>
      <c r="D26" s="52">
        <v>343</v>
      </c>
      <c r="E26" s="51">
        <v>1573</v>
      </c>
      <c r="F26" s="105">
        <v>1916</v>
      </c>
    </row>
    <row r="27" spans="1:17" ht="15" customHeight="1" x14ac:dyDescent="0.2">
      <c r="A27" s="49" t="s">
        <v>86</v>
      </c>
      <c r="B27" s="122" t="s">
        <v>87</v>
      </c>
      <c r="C27" s="29" t="s">
        <v>88</v>
      </c>
      <c r="D27" s="52">
        <v>146</v>
      </c>
      <c r="E27" s="51">
        <v>200</v>
      </c>
      <c r="F27" s="105">
        <v>346</v>
      </c>
      <c r="Q27" s="3" t="s">
        <v>28</v>
      </c>
    </row>
    <row r="28" spans="1:17" ht="15" customHeight="1" x14ac:dyDescent="0.2">
      <c r="A28" s="144" t="s">
        <v>89</v>
      </c>
      <c r="B28" s="121"/>
      <c r="C28" s="123" t="s">
        <v>90</v>
      </c>
      <c r="D28" s="106">
        <v>665</v>
      </c>
      <c r="E28" s="107">
        <v>624</v>
      </c>
      <c r="F28" s="108">
        <v>1289</v>
      </c>
      <c r="Q28" s="54">
        <f>E29-'T 1.'!D15</f>
        <v>0</v>
      </c>
    </row>
    <row r="29" spans="1:17" ht="15" customHeight="1" x14ac:dyDescent="0.2">
      <c r="A29" s="162" t="s">
        <v>21</v>
      </c>
      <c r="B29" s="163"/>
      <c r="C29" s="163"/>
      <c r="D29" s="109">
        <v>824783</v>
      </c>
      <c r="E29" s="110">
        <v>729096</v>
      </c>
      <c r="F29" s="109">
        <v>1553879</v>
      </c>
      <c r="I29" s="3" t="s">
        <v>28</v>
      </c>
      <c r="J29" s="40">
        <f>+F29-'T 2.'!G14</f>
        <v>0</v>
      </c>
      <c r="Q29" s="54">
        <f>D29-'T 1.'!C15</f>
        <v>0</v>
      </c>
    </row>
    <row r="31" spans="1:17" x14ac:dyDescent="0.2">
      <c r="I31" s="41"/>
    </row>
    <row r="32" spans="1:17" x14ac:dyDescent="0.2">
      <c r="A32" s="164"/>
      <c r="B32" s="164"/>
      <c r="C32" s="164"/>
      <c r="D32" s="164"/>
      <c r="E32" s="164"/>
      <c r="F32" s="164"/>
      <c r="I32" s="41"/>
    </row>
  </sheetData>
  <mergeCells count="4">
    <mergeCell ref="A2:F2"/>
    <mergeCell ref="D4:F4"/>
    <mergeCell ref="A29:C29"/>
    <mergeCell ref="A32:F32"/>
  </mergeCells>
  <conditionalFormatting sqref="F7:F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F7:F28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zoomScaleNormal="100" workbookViewId="0">
      <selection activeCell="W27" sqref="W27"/>
    </sheetView>
  </sheetViews>
  <sheetFormatPr defaultColWidth="9.140625" defaultRowHeight="12.75" x14ac:dyDescent="0.2"/>
  <cols>
    <col min="1" max="1" width="4.28515625" style="3" customWidth="1"/>
    <col min="2" max="2" width="20.42578125" style="4" customWidth="1"/>
    <col min="3" max="3" width="8.28515625" style="3" customWidth="1"/>
    <col min="4" max="4" width="7" style="3" customWidth="1"/>
    <col min="5" max="5" width="6" style="3" bestFit="1" customWidth="1"/>
    <col min="6" max="6" width="6.140625" style="3" customWidth="1"/>
    <col min="7" max="7" width="6.28515625" style="3" customWidth="1"/>
    <col min="8" max="8" width="14.140625" style="3" customWidth="1"/>
    <col min="9" max="9" width="5.28515625" style="3" bestFit="1" customWidth="1"/>
    <col min="10" max="10" width="8" style="3" customWidth="1"/>
    <col min="11" max="11" width="10.7109375" style="3" customWidth="1"/>
    <col min="12" max="12" width="12.140625" style="3" customWidth="1"/>
    <col min="13" max="15" width="9.140625" style="3" hidden="1" customWidth="1"/>
    <col min="16" max="17" width="9.140625" style="3"/>
    <col min="18" max="18" width="0" style="3" hidden="1" customWidth="1"/>
    <col min="19" max="16384" width="9.140625" style="3"/>
  </cols>
  <sheetData>
    <row r="1" spans="1:18" ht="13.5" customHeight="1" x14ac:dyDescent="0.2">
      <c r="A1" s="147" t="s">
        <v>91</v>
      </c>
      <c r="B1" s="147"/>
      <c r="C1" s="147"/>
      <c r="D1" s="147"/>
      <c r="E1" s="147"/>
      <c r="F1" s="147"/>
      <c r="G1" s="147"/>
      <c r="H1" s="147"/>
      <c r="I1" s="147"/>
      <c r="J1" s="147"/>
    </row>
    <row r="2" spans="1:18" ht="13.5" customHeight="1" x14ac:dyDescent="0.2"/>
    <row r="3" spans="1:18" ht="15" customHeight="1" x14ac:dyDescent="0.2">
      <c r="A3" s="5" t="s">
        <v>30</v>
      </c>
      <c r="B3" s="6"/>
      <c r="C3" s="5"/>
      <c r="D3" s="5"/>
      <c r="E3" s="5"/>
      <c r="F3" s="5"/>
      <c r="G3" s="5"/>
      <c r="H3" s="157" t="str">
        <f>+'T 2.'!E4</f>
        <v>Stanje: 31. kolovoza 2020.</v>
      </c>
      <c r="I3" s="157"/>
      <c r="J3" s="157"/>
    </row>
    <row r="4" spans="1:18" x14ac:dyDescent="0.2">
      <c r="A4" s="166" t="s">
        <v>92</v>
      </c>
      <c r="B4" s="168" t="s">
        <v>93</v>
      </c>
      <c r="C4" s="170" t="s">
        <v>94</v>
      </c>
      <c r="D4" s="171"/>
      <c r="E4" s="171"/>
      <c r="F4" s="171"/>
      <c r="G4" s="171"/>
      <c r="H4" s="171"/>
      <c r="I4" s="171"/>
      <c r="J4" s="172"/>
    </row>
    <row r="5" spans="1:18" s="4" customFormat="1" ht="121.5" customHeight="1" x14ac:dyDescent="0.25">
      <c r="A5" s="167"/>
      <c r="B5" s="169"/>
      <c r="C5" s="7" t="s">
        <v>95</v>
      </c>
      <c r="D5" s="8" t="s">
        <v>96</v>
      </c>
      <c r="E5" s="9" t="s">
        <v>12</v>
      </c>
      <c r="F5" s="9" t="s">
        <v>14</v>
      </c>
      <c r="G5" s="10" t="s">
        <v>97</v>
      </c>
      <c r="H5" s="8" t="s">
        <v>98</v>
      </c>
      <c r="I5" s="10" t="s">
        <v>99</v>
      </c>
      <c r="J5" s="8" t="s">
        <v>6</v>
      </c>
    </row>
    <row r="6" spans="1:18" s="15" customFormat="1" ht="9" customHeight="1" x14ac:dyDescent="0.15">
      <c r="A6" s="11">
        <v>0</v>
      </c>
      <c r="B6" s="12">
        <v>1</v>
      </c>
      <c r="C6" s="13">
        <v>2</v>
      </c>
      <c r="D6" s="14">
        <v>3</v>
      </c>
      <c r="E6" s="13">
        <v>4</v>
      </c>
      <c r="F6" s="14">
        <v>5</v>
      </c>
      <c r="G6" s="13">
        <v>6</v>
      </c>
      <c r="H6" s="14">
        <v>7</v>
      </c>
      <c r="I6" s="13">
        <v>8</v>
      </c>
      <c r="J6" s="14">
        <v>9</v>
      </c>
    </row>
    <row r="7" spans="1:18" ht="15" customHeight="1" x14ac:dyDescent="0.2">
      <c r="A7" s="16" t="s">
        <v>7</v>
      </c>
      <c r="B7" s="17" t="s">
        <v>100</v>
      </c>
      <c r="C7" s="111">
        <v>69622</v>
      </c>
      <c r="D7" s="112">
        <v>6885</v>
      </c>
      <c r="E7" s="111">
        <v>4435</v>
      </c>
      <c r="F7" s="112">
        <v>1282</v>
      </c>
      <c r="G7" s="111">
        <v>607</v>
      </c>
      <c r="H7" s="113">
        <v>1</v>
      </c>
      <c r="I7" s="111">
        <v>299</v>
      </c>
      <c r="J7" s="114">
        <v>83131</v>
      </c>
      <c r="R7" s="3" t="s">
        <v>28</v>
      </c>
    </row>
    <row r="8" spans="1:18" ht="15" customHeight="1" x14ac:dyDescent="0.2">
      <c r="A8" s="16" t="s">
        <v>9</v>
      </c>
      <c r="B8" s="17" t="s">
        <v>101</v>
      </c>
      <c r="C8" s="111">
        <v>30871</v>
      </c>
      <c r="D8" s="112">
        <v>4190</v>
      </c>
      <c r="E8" s="111">
        <v>2200</v>
      </c>
      <c r="F8" s="112">
        <v>278</v>
      </c>
      <c r="G8" s="111">
        <v>226</v>
      </c>
      <c r="H8" s="112">
        <v>0</v>
      </c>
      <c r="I8" s="111">
        <v>85</v>
      </c>
      <c r="J8" s="114">
        <v>37850</v>
      </c>
      <c r="R8" s="3">
        <f>C28-'T 1.'!E8</f>
        <v>0</v>
      </c>
    </row>
    <row r="9" spans="1:18" ht="15" customHeight="1" x14ac:dyDescent="0.2">
      <c r="A9" s="16" t="s">
        <v>11</v>
      </c>
      <c r="B9" s="17" t="s">
        <v>102</v>
      </c>
      <c r="C9" s="111">
        <v>34000</v>
      </c>
      <c r="D9" s="112">
        <v>3417</v>
      </c>
      <c r="E9" s="111">
        <v>1765</v>
      </c>
      <c r="F9" s="112">
        <v>864</v>
      </c>
      <c r="G9" s="111">
        <v>303</v>
      </c>
      <c r="H9" s="112">
        <v>1</v>
      </c>
      <c r="I9" s="111">
        <v>113</v>
      </c>
      <c r="J9" s="114">
        <v>40463</v>
      </c>
      <c r="R9" s="3">
        <f>D28-'T 1.'!E9</f>
        <v>0</v>
      </c>
    </row>
    <row r="10" spans="1:18" ht="15" customHeight="1" x14ac:dyDescent="0.2">
      <c r="A10" s="16" t="s">
        <v>13</v>
      </c>
      <c r="B10" s="17" t="s">
        <v>103</v>
      </c>
      <c r="C10" s="111">
        <v>29774</v>
      </c>
      <c r="D10" s="112">
        <v>3499</v>
      </c>
      <c r="E10" s="111">
        <v>1562</v>
      </c>
      <c r="F10" s="112">
        <v>416</v>
      </c>
      <c r="G10" s="111">
        <v>273</v>
      </c>
      <c r="H10" s="112">
        <v>0</v>
      </c>
      <c r="I10" s="111">
        <v>93</v>
      </c>
      <c r="J10" s="114">
        <v>35617</v>
      </c>
      <c r="R10" s="3">
        <f>E28-'T 1.'!E10</f>
        <v>0</v>
      </c>
    </row>
    <row r="11" spans="1:18" ht="15" customHeight="1" x14ac:dyDescent="0.2">
      <c r="A11" s="16" t="s">
        <v>15</v>
      </c>
      <c r="B11" s="17" t="s">
        <v>104</v>
      </c>
      <c r="C11" s="111">
        <v>56564</v>
      </c>
      <c r="D11" s="112">
        <v>5235</v>
      </c>
      <c r="E11" s="111">
        <v>2299</v>
      </c>
      <c r="F11" s="112">
        <v>774</v>
      </c>
      <c r="G11" s="111">
        <v>393</v>
      </c>
      <c r="H11" s="112">
        <v>0</v>
      </c>
      <c r="I11" s="111">
        <v>147</v>
      </c>
      <c r="J11" s="114">
        <v>65412</v>
      </c>
      <c r="R11" s="3">
        <f>F28-'T 1.'!E11</f>
        <v>0</v>
      </c>
    </row>
    <row r="12" spans="1:18" ht="15" customHeight="1" x14ac:dyDescent="0.2">
      <c r="A12" s="16" t="s">
        <v>17</v>
      </c>
      <c r="B12" s="17" t="s">
        <v>105</v>
      </c>
      <c r="C12" s="111">
        <v>28191</v>
      </c>
      <c r="D12" s="112">
        <v>2198</v>
      </c>
      <c r="E12" s="111">
        <v>1233</v>
      </c>
      <c r="F12" s="112">
        <v>2272</v>
      </c>
      <c r="G12" s="111">
        <v>252</v>
      </c>
      <c r="H12" s="112">
        <v>1</v>
      </c>
      <c r="I12" s="111">
        <v>116</v>
      </c>
      <c r="J12" s="114">
        <v>34263</v>
      </c>
      <c r="R12" s="3">
        <f>G28-'T 1.'!E12</f>
        <v>0</v>
      </c>
    </row>
    <row r="13" spans="1:18" ht="15" customHeight="1" x14ac:dyDescent="0.2">
      <c r="A13" s="16" t="s">
        <v>19</v>
      </c>
      <c r="B13" s="17" t="s">
        <v>106</v>
      </c>
      <c r="C13" s="111">
        <v>25120</v>
      </c>
      <c r="D13" s="112">
        <v>2623</v>
      </c>
      <c r="E13" s="111">
        <v>1023</v>
      </c>
      <c r="F13" s="112">
        <v>1872</v>
      </c>
      <c r="G13" s="111">
        <v>280</v>
      </c>
      <c r="H13" s="112">
        <v>1</v>
      </c>
      <c r="I13" s="111">
        <v>96</v>
      </c>
      <c r="J13" s="114">
        <v>31015</v>
      </c>
      <c r="R13" s="3">
        <f>H28-'T 1.'!E13</f>
        <v>0</v>
      </c>
    </row>
    <row r="14" spans="1:18" ht="15" customHeight="1" x14ac:dyDescent="0.2">
      <c r="A14" s="16" t="s">
        <v>47</v>
      </c>
      <c r="B14" s="17" t="s">
        <v>107</v>
      </c>
      <c r="C14" s="111">
        <v>97706</v>
      </c>
      <c r="D14" s="112">
        <v>9190</v>
      </c>
      <c r="E14" s="111">
        <v>6877</v>
      </c>
      <c r="F14" s="112">
        <v>277</v>
      </c>
      <c r="G14" s="111">
        <v>2396</v>
      </c>
      <c r="H14" s="112">
        <v>27</v>
      </c>
      <c r="I14" s="111">
        <v>497</v>
      </c>
      <c r="J14" s="114">
        <v>116970</v>
      </c>
      <c r="R14" s="3">
        <f>I28-'T 1.'!E14</f>
        <v>0</v>
      </c>
    </row>
    <row r="15" spans="1:18" ht="15" customHeight="1" x14ac:dyDescent="0.2">
      <c r="A15" s="16" t="s">
        <v>50</v>
      </c>
      <c r="B15" s="17" t="s">
        <v>108</v>
      </c>
      <c r="C15" s="111">
        <v>12574</v>
      </c>
      <c r="D15" s="112">
        <v>1728</v>
      </c>
      <c r="E15" s="111">
        <v>873</v>
      </c>
      <c r="F15" s="112">
        <v>438</v>
      </c>
      <c r="G15" s="111">
        <v>88</v>
      </c>
      <c r="H15" s="112">
        <v>1</v>
      </c>
      <c r="I15" s="111">
        <v>68</v>
      </c>
      <c r="J15" s="114">
        <v>15770</v>
      </c>
      <c r="R15" s="3">
        <f>J28-'T 1.'!E15</f>
        <v>0</v>
      </c>
    </row>
    <row r="16" spans="1:18" ht="15" customHeight="1" x14ac:dyDescent="0.2">
      <c r="A16" s="16" t="s">
        <v>53</v>
      </c>
      <c r="B16" s="17" t="s">
        <v>109</v>
      </c>
      <c r="C16" s="111">
        <v>15614</v>
      </c>
      <c r="D16" s="112">
        <v>2545</v>
      </c>
      <c r="E16" s="111">
        <v>893</v>
      </c>
      <c r="F16" s="112">
        <v>1617</v>
      </c>
      <c r="G16" s="111">
        <v>153</v>
      </c>
      <c r="H16" s="112">
        <v>0</v>
      </c>
      <c r="I16" s="111">
        <v>57</v>
      </c>
      <c r="J16" s="114">
        <v>20879</v>
      </c>
    </row>
    <row r="17" spans="1:15" ht="15" customHeight="1" x14ac:dyDescent="0.2">
      <c r="A17" s="16" t="s">
        <v>56</v>
      </c>
      <c r="B17" s="17" t="s">
        <v>110</v>
      </c>
      <c r="C17" s="111">
        <v>15499</v>
      </c>
      <c r="D17" s="112">
        <v>1810</v>
      </c>
      <c r="E17" s="111">
        <v>864</v>
      </c>
      <c r="F17" s="112">
        <v>537</v>
      </c>
      <c r="G17" s="111">
        <v>229</v>
      </c>
      <c r="H17" s="112">
        <v>1</v>
      </c>
      <c r="I17" s="111">
        <v>71</v>
      </c>
      <c r="J17" s="114">
        <v>19011</v>
      </c>
    </row>
    <row r="18" spans="1:15" ht="15" customHeight="1" x14ac:dyDescent="0.2">
      <c r="A18" s="16" t="s">
        <v>59</v>
      </c>
      <c r="B18" s="17" t="s">
        <v>111</v>
      </c>
      <c r="C18" s="111">
        <v>31934</v>
      </c>
      <c r="D18" s="112">
        <v>3823</v>
      </c>
      <c r="E18" s="111">
        <v>1727</v>
      </c>
      <c r="F18" s="112">
        <v>826</v>
      </c>
      <c r="G18" s="111">
        <v>244</v>
      </c>
      <c r="H18" s="112">
        <v>1</v>
      </c>
      <c r="I18" s="111">
        <v>83</v>
      </c>
      <c r="J18" s="114">
        <v>38638</v>
      </c>
    </row>
    <row r="19" spans="1:15" ht="15" customHeight="1" x14ac:dyDescent="0.2">
      <c r="A19" s="16" t="s">
        <v>62</v>
      </c>
      <c r="B19" s="17" t="s">
        <v>112</v>
      </c>
      <c r="C19" s="111">
        <v>46714</v>
      </c>
      <c r="D19" s="112">
        <v>6434</v>
      </c>
      <c r="E19" s="111">
        <v>3586</v>
      </c>
      <c r="F19" s="112">
        <v>574</v>
      </c>
      <c r="G19" s="111">
        <v>1203</v>
      </c>
      <c r="H19" s="112">
        <v>5</v>
      </c>
      <c r="I19" s="111">
        <v>302</v>
      </c>
      <c r="J19" s="114">
        <v>58818</v>
      </c>
    </row>
    <row r="20" spans="1:15" ht="15" customHeight="1" x14ac:dyDescent="0.2">
      <c r="A20" s="16" t="s">
        <v>65</v>
      </c>
      <c r="B20" s="17" t="s">
        <v>113</v>
      </c>
      <c r="C20" s="111">
        <v>75461</v>
      </c>
      <c r="D20" s="112">
        <v>6219</v>
      </c>
      <c r="E20" s="111">
        <v>3658</v>
      </c>
      <c r="F20" s="112">
        <v>1967</v>
      </c>
      <c r="G20" s="111">
        <v>686</v>
      </c>
      <c r="H20" s="112">
        <v>1</v>
      </c>
      <c r="I20" s="111">
        <v>205</v>
      </c>
      <c r="J20" s="114">
        <v>88197</v>
      </c>
    </row>
    <row r="21" spans="1:15" ht="15" customHeight="1" x14ac:dyDescent="0.2">
      <c r="A21" s="16" t="s">
        <v>68</v>
      </c>
      <c r="B21" s="17" t="s">
        <v>114</v>
      </c>
      <c r="C21" s="111">
        <v>26918</v>
      </c>
      <c r="D21" s="112">
        <v>3571</v>
      </c>
      <c r="E21" s="111">
        <v>2577</v>
      </c>
      <c r="F21" s="112">
        <v>258</v>
      </c>
      <c r="G21" s="111">
        <v>409</v>
      </c>
      <c r="H21" s="112">
        <v>2</v>
      </c>
      <c r="I21" s="111">
        <v>68</v>
      </c>
      <c r="J21" s="114">
        <v>33803</v>
      </c>
    </row>
    <row r="22" spans="1:15" ht="15" customHeight="1" x14ac:dyDescent="0.2">
      <c r="A22" s="16" t="s">
        <v>71</v>
      </c>
      <c r="B22" s="17" t="s">
        <v>115</v>
      </c>
      <c r="C22" s="111">
        <v>34111</v>
      </c>
      <c r="D22" s="112">
        <v>3980</v>
      </c>
      <c r="E22" s="111">
        <v>1938</v>
      </c>
      <c r="F22" s="112">
        <v>1633</v>
      </c>
      <c r="G22" s="111">
        <v>302</v>
      </c>
      <c r="H22" s="112">
        <v>2</v>
      </c>
      <c r="I22" s="111">
        <v>82</v>
      </c>
      <c r="J22" s="114">
        <v>42048</v>
      </c>
      <c r="O22" s="3">
        <f>+C28-'T 1.'!E8</f>
        <v>0</v>
      </c>
    </row>
    <row r="23" spans="1:15" ht="15" customHeight="1" x14ac:dyDescent="0.2">
      <c r="A23" s="16" t="s">
        <v>74</v>
      </c>
      <c r="B23" s="17" t="s">
        <v>116</v>
      </c>
      <c r="C23" s="111">
        <v>128360</v>
      </c>
      <c r="D23" s="112">
        <v>15182</v>
      </c>
      <c r="E23" s="111">
        <v>8814</v>
      </c>
      <c r="F23" s="112">
        <v>728</v>
      </c>
      <c r="G23" s="111">
        <v>3603</v>
      </c>
      <c r="H23" s="112">
        <v>9</v>
      </c>
      <c r="I23" s="111">
        <v>644</v>
      </c>
      <c r="J23" s="114">
        <v>157340</v>
      </c>
      <c r="O23" s="3">
        <f>+D28-'T 1.'!E9</f>
        <v>0</v>
      </c>
    </row>
    <row r="24" spans="1:15" ht="15" customHeight="1" x14ac:dyDescent="0.2">
      <c r="A24" s="16" t="s">
        <v>77</v>
      </c>
      <c r="B24" s="17" t="s">
        <v>117</v>
      </c>
      <c r="C24" s="111">
        <v>74925</v>
      </c>
      <c r="D24" s="112">
        <v>10150</v>
      </c>
      <c r="E24" s="111">
        <v>6690</v>
      </c>
      <c r="F24" s="112">
        <v>747</v>
      </c>
      <c r="G24" s="111">
        <v>946</v>
      </c>
      <c r="H24" s="112">
        <v>2</v>
      </c>
      <c r="I24" s="111">
        <v>383</v>
      </c>
      <c r="J24" s="114">
        <v>93843</v>
      </c>
      <c r="O24" s="3">
        <f>+E28-'T 1.'!E10</f>
        <v>0</v>
      </c>
    </row>
    <row r="25" spans="1:15" ht="15" customHeight="1" x14ac:dyDescent="0.2">
      <c r="A25" s="16" t="s">
        <v>80</v>
      </c>
      <c r="B25" s="17" t="s">
        <v>118</v>
      </c>
      <c r="C25" s="111">
        <v>37845</v>
      </c>
      <c r="D25" s="112">
        <v>4272</v>
      </c>
      <c r="E25" s="111">
        <v>3005</v>
      </c>
      <c r="F25" s="112">
        <v>438</v>
      </c>
      <c r="G25" s="111">
        <v>1030</v>
      </c>
      <c r="H25" s="112">
        <v>1</v>
      </c>
      <c r="I25" s="111">
        <v>231</v>
      </c>
      <c r="J25" s="114">
        <v>46822</v>
      </c>
      <c r="O25" s="3">
        <f>+F28-'T 1.'!E11</f>
        <v>0</v>
      </c>
    </row>
    <row r="26" spans="1:15" ht="15" customHeight="1" x14ac:dyDescent="0.2">
      <c r="A26" s="16" t="s">
        <v>83</v>
      </c>
      <c r="B26" s="17" t="s">
        <v>119</v>
      </c>
      <c r="C26" s="111">
        <v>36309</v>
      </c>
      <c r="D26" s="112">
        <v>2254</v>
      </c>
      <c r="E26" s="111">
        <v>1096</v>
      </c>
      <c r="F26" s="112">
        <v>865</v>
      </c>
      <c r="G26" s="111">
        <v>202</v>
      </c>
      <c r="H26" s="112">
        <v>0</v>
      </c>
      <c r="I26" s="111">
        <v>85</v>
      </c>
      <c r="J26" s="114">
        <v>40811</v>
      </c>
      <c r="O26" s="3">
        <f>+G28-'T 1.'!E12</f>
        <v>0</v>
      </c>
    </row>
    <row r="27" spans="1:15" ht="15" customHeight="1" x14ac:dyDescent="0.2">
      <c r="A27" s="16" t="s">
        <v>86</v>
      </c>
      <c r="B27" s="19" t="s">
        <v>120</v>
      </c>
      <c r="C27" s="111">
        <v>421610</v>
      </c>
      <c r="D27" s="112">
        <v>12771</v>
      </c>
      <c r="E27" s="111">
        <v>12957</v>
      </c>
      <c r="F27" s="112">
        <v>513</v>
      </c>
      <c r="G27" s="111">
        <v>4329</v>
      </c>
      <c r="H27" s="112">
        <v>22</v>
      </c>
      <c r="I27" s="111">
        <v>976</v>
      </c>
      <c r="J27" s="114">
        <v>453178</v>
      </c>
      <c r="O27" s="3">
        <f>+H28-'T 1.'!E13</f>
        <v>0</v>
      </c>
    </row>
    <row r="28" spans="1:15" ht="15" customHeight="1" x14ac:dyDescent="0.2">
      <c r="A28" s="155" t="s">
        <v>21</v>
      </c>
      <c r="B28" s="165"/>
      <c r="C28" s="59">
        <v>1329722</v>
      </c>
      <c r="D28" s="60">
        <v>111976</v>
      </c>
      <c r="E28" s="61">
        <v>70072</v>
      </c>
      <c r="F28" s="60">
        <v>19176</v>
      </c>
      <c r="G28" s="60">
        <v>18154</v>
      </c>
      <c r="H28" s="61">
        <v>78</v>
      </c>
      <c r="I28" s="60">
        <v>4701</v>
      </c>
      <c r="J28" s="60">
        <v>1553879</v>
      </c>
      <c r="M28" s="3" t="s">
        <v>28</v>
      </c>
      <c r="N28" s="20">
        <f>+J28-'T 1.'!E15</f>
        <v>0</v>
      </c>
      <c r="O28" s="3">
        <f>+I28-'T 1.'!E14</f>
        <v>0</v>
      </c>
    </row>
    <row r="29" spans="1:15" ht="14.25" customHeight="1" x14ac:dyDescent="0.2">
      <c r="A29" s="5"/>
      <c r="B29" s="6"/>
      <c r="C29" s="5"/>
      <c r="D29" s="5"/>
      <c r="E29" s="5"/>
      <c r="F29" s="5"/>
      <c r="G29" s="5"/>
      <c r="H29" s="5"/>
      <c r="I29" s="5"/>
      <c r="J29" s="5"/>
    </row>
  </sheetData>
  <mergeCells count="6">
    <mergeCell ref="A28:B28"/>
    <mergeCell ref="A1:J1"/>
    <mergeCell ref="H3:J3"/>
    <mergeCell ref="A4:A5"/>
    <mergeCell ref="B4:B5"/>
    <mergeCell ref="C4:J4"/>
  </mergeCells>
  <conditionalFormatting sqref="J7:J26">
    <cfRule type="dataBar" priority="4">
      <dataBar>
        <cfvo type="min"/>
        <cfvo type="max"/>
        <color rgb="FF008AEF"/>
      </dataBar>
      <extLst>
        <ext xmlns:x14="http://schemas.microsoft.com/office/spreadsheetml/2009/9/main" uri="{B025F937-C7B1-47D3-B67F-A62EFF666E3E}">
          <x14:id>{FA54D3BF-F7D3-4619-862C-393D89AB79B8}</x14:id>
        </ext>
      </extLst>
    </cfRule>
  </conditionalFormatting>
  <conditionalFormatting sqref="J7:J26">
    <cfRule type="dataBar" priority="2">
      <dataBar>
        <cfvo type="min"/>
        <cfvo type="max"/>
        <color rgb="FF008AEF"/>
      </dataBar>
      <extLst>
        <ext xmlns:x14="http://schemas.microsoft.com/office/spreadsheetml/2009/9/main" uri="{B025F937-C7B1-47D3-B67F-A62EFF666E3E}">
          <x14:id>{A77F6CEC-8F97-4C51-936A-A4CA1E6C8462}</x14:id>
        </ext>
      </extLst>
    </cfRule>
  </conditionalFormatting>
  <conditionalFormatting sqref="J27">
    <cfRule type="dataBar" priority="1">
      <dataBar>
        <cfvo type="min"/>
        <cfvo type="max"/>
        <color rgb="FF008AEF"/>
      </dataBar>
      <extLst>
        <ext xmlns:x14="http://schemas.microsoft.com/office/spreadsheetml/2009/9/main" uri="{B025F937-C7B1-47D3-B67F-A62EFF666E3E}">
          <x14:id>{85FBFBCD-7FC4-408E-AA68-07418827CE36}</x14:id>
        </ext>
      </extLst>
    </cfRule>
  </conditionalFormatting>
  <printOptions horizontalCentered="1"/>
  <pageMargins left="0.74803149606299213" right="0.74803149606299213"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J7:J26</xm:sqref>
        </x14:conditionalFormatting>
        <x14:conditionalFormatting xmlns:xm="http://schemas.microsoft.com/office/excel/2006/main">
          <x14:cfRule type="dataBar" id="{85FBFBCD-7FC4-408E-AA68-07418827CE36}">
            <x14:dataBar minLength="0" maxLength="100" border="1" negativeBarBorderColorSameAsPositive="0">
              <x14:cfvo type="autoMin"/>
              <x14:cfvo type="autoMax"/>
              <x14:borderColor rgb="FF008AEF"/>
              <x14:negativeFillColor rgb="FFFF0000"/>
              <x14:negativeBorderColor rgb="FFFF0000"/>
              <x14:axisColor rgb="FF000000"/>
            </x14:dataBar>
          </x14:cfRule>
          <xm:sqref>J27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activeCell="L25" sqref="L25"/>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73" t="s">
        <v>135</v>
      </c>
      <c r="B1" s="173"/>
      <c r="C1" s="173"/>
      <c r="D1" s="173"/>
      <c r="E1" s="173"/>
      <c r="F1" s="173"/>
      <c r="G1" s="21"/>
    </row>
    <row r="2" spans="1:8" ht="9" customHeight="1" x14ac:dyDescent="0.2">
      <c r="A2" s="76"/>
      <c r="B2" s="76"/>
      <c r="C2" s="76"/>
      <c r="D2" s="76"/>
      <c r="E2" s="76"/>
      <c r="F2" s="76"/>
      <c r="G2" s="76"/>
    </row>
    <row r="3" spans="1:8" ht="15" customHeight="1" x14ac:dyDescent="0.2">
      <c r="A3" s="5" t="s">
        <v>124</v>
      </c>
      <c r="B3" s="6"/>
      <c r="C3" s="5"/>
      <c r="D3" s="5"/>
      <c r="E3" s="157" t="str">
        <f>'T 2.'!E4:G4</f>
        <v>Stanje: 31. kolovoza 2020.</v>
      </c>
      <c r="F3" s="157"/>
      <c r="G3" s="86"/>
      <c r="H3" s="85"/>
    </row>
    <row r="4" spans="1:8" s="4" customFormat="1" ht="22.5" x14ac:dyDescent="0.25">
      <c r="A4" s="24" t="s">
        <v>2</v>
      </c>
      <c r="B4" s="92" t="s">
        <v>31</v>
      </c>
      <c r="C4" s="93" t="s">
        <v>32</v>
      </c>
      <c r="D4" s="27" t="s">
        <v>4</v>
      </c>
      <c r="E4" s="75" t="s">
        <v>5</v>
      </c>
      <c r="F4" s="75"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77">
        <v>183</v>
      </c>
      <c r="E6" s="30">
        <v>85</v>
      </c>
      <c r="F6" s="31">
        <v>268</v>
      </c>
      <c r="G6" s="84"/>
      <c r="H6" s="85"/>
    </row>
    <row r="7" spans="1:8" x14ac:dyDescent="0.2">
      <c r="A7" s="142" t="s">
        <v>9</v>
      </c>
      <c r="B7" s="88" t="s">
        <v>35</v>
      </c>
      <c r="C7" s="89" t="s">
        <v>36</v>
      </c>
      <c r="D7" s="77">
        <v>29</v>
      </c>
      <c r="E7" s="30">
        <v>6</v>
      </c>
      <c r="F7" s="31">
        <v>35</v>
      </c>
      <c r="G7" s="84"/>
      <c r="H7" s="85"/>
    </row>
    <row r="8" spans="1:8" x14ac:dyDescent="0.2">
      <c r="A8" s="143" t="s">
        <v>11</v>
      </c>
      <c r="B8" s="88" t="s">
        <v>37</v>
      </c>
      <c r="C8" s="89" t="s">
        <v>38</v>
      </c>
      <c r="D8" s="77">
        <v>1289</v>
      </c>
      <c r="E8" s="30">
        <v>474</v>
      </c>
      <c r="F8" s="31">
        <v>1763</v>
      </c>
      <c r="G8" s="84"/>
      <c r="H8" s="85"/>
    </row>
    <row r="9" spans="1:8" x14ac:dyDescent="0.2">
      <c r="A9" s="143" t="s">
        <v>13</v>
      </c>
      <c r="B9" s="88" t="s">
        <v>39</v>
      </c>
      <c r="C9" s="90" t="s">
        <v>40</v>
      </c>
      <c r="D9" s="77">
        <v>24</v>
      </c>
      <c r="E9" s="30">
        <v>1</v>
      </c>
      <c r="F9" s="31">
        <v>25</v>
      </c>
      <c r="G9" s="84"/>
      <c r="H9" s="85"/>
    </row>
    <row r="10" spans="1:8" ht="27.75" customHeight="1" x14ac:dyDescent="0.2">
      <c r="A10" s="143" t="s">
        <v>15</v>
      </c>
      <c r="B10" s="88" t="s">
        <v>41</v>
      </c>
      <c r="C10" s="90" t="s">
        <v>122</v>
      </c>
      <c r="D10" s="77">
        <v>63</v>
      </c>
      <c r="E10" s="30">
        <v>15</v>
      </c>
      <c r="F10" s="31">
        <v>78</v>
      </c>
      <c r="G10" s="84"/>
      <c r="H10" s="85"/>
    </row>
    <row r="11" spans="1:8" ht="15" customHeight="1" x14ac:dyDescent="0.2">
      <c r="A11" s="143" t="s">
        <v>17</v>
      </c>
      <c r="B11" s="88" t="s">
        <v>43</v>
      </c>
      <c r="C11" s="90" t="s">
        <v>44</v>
      </c>
      <c r="D11" s="77">
        <v>1241</v>
      </c>
      <c r="E11" s="30">
        <v>193</v>
      </c>
      <c r="F11" s="31">
        <v>1434</v>
      </c>
      <c r="G11" s="84"/>
      <c r="H11" s="85"/>
    </row>
    <row r="12" spans="1:8" ht="22.5" x14ac:dyDescent="0.2">
      <c r="A12" s="143" t="s">
        <v>19</v>
      </c>
      <c r="B12" s="88" t="s">
        <v>45</v>
      </c>
      <c r="C12" s="90" t="s">
        <v>123</v>
      </c>
      <c r="D12" s="77">
        <v>1481</v>
      </c>
      <c r="E12" s="30">
        <v>1089</v>
      </c>
      <c r="F12" s="31">
        <v>2570</v>
      </c>
      <c r="G12" s="84"/>
      <c r="H12" s="85"/>
    </row>
    <row r="13" spans="1:8" x14ac:dyDescent="0.2">
      <c r="A13" s="49" t="s">
        <v>47</v>
      </c>
      <c r="B13" s="88" t="s">
        <v>48</v>
      </c>
      <c r="C13" s="89" t="s">
        <v>49</v>
      </c>
      <c r="D13" s="36">
        <v>609</v>
      </c>
      <c r="E13" s="37">
        <v>83</v>
      </c>
      <c r="F13" s="31">
        <v>692</v>
      </c>
      <c r="G13" s="84"/>
      <c r="H13" s="85"/>
    </row>
    <row r="14" spans="1:8" ht="22.5" x14ac:dyDescent="0.2">
      <c r="A14" s="49" t="s">
        <v>50</v>
      </c>
      <c r="B14" s="88" t="s">
        <v>51</v>
      </c>
      <c r="C14" s="90" t="s">
        <v>52</v>
      </c>
      <c r="D14" s="36">
        <v>390</v>
      </c>
      <c r="E14" s="37">
        <v>522</v>
      </c>
      <c r="F14" s="31">
        <v>912</v>
      </c>
      <c r="G14" s="84"/>
      <c r="H14" s="85"/>
    </row>
    <row r="15" spans="1:8" ht="15" customHeight="1" x14ac:dyDescent="0.2">
      <c r="A15" s="49" t="s">
        <v>53</v>
      </c>
      <c r="B15" s="88" t="s">
        <v>54</v>
      </c>
      <c r="C15" s="89" t="s">
        <v>55</v>
      </c>
      <c r="D15" s="36">
        <v>151</v>
      </c>
      <c r="E15" s="37">
        <v>99</v>
      </c>
      <c r="F15" s="31">
        <v>250</v>
      </c>
      <c r="G15" s="84"/>
      <c r="H15" s="85"/>
    </row>
    <row r="16" spans="1:8" x14ac:dyDescent="0.2">
      <c r="A16" s="49" t="s">
        <v>56</v>
      </c>
      <c r="B16" s="88" t="s">
        <v>57</v>
      </c>
      <c r="C16" s="89" t="s">
        <v>58</v>
      </c>
      <c r="D16" s="36">
        <v>73</v>
      </c>
      <c r="E16" s="37">
        <v>81</v>
      </c>
      <c r="F16" s="31">
        <v>154</v>
      </c>
      <c r="G16" s="84"/>
      <c r="H16" s="85"/>
    </row>
    <row r="17" spans="1:8" ht="15" customHeight="1" x14ac:dyDescent="0.2">
      <c r="A17" s="49" t="s">
        <v>59</v>
      </c>
      <c r="B17" s="88" t="s">
        <v>60</v>
      </c>
      <c r="C17" s="89" t="s">
        <v>61</v>
      </c>
      <c r="D17" s="36">
        <v>89</v>
      </c>
      <c r="E17" s="37">
        <v>59</v>
      </c>
      <c r="F17" s="31">
        <v>148</v>
      </c>
      <c r="G17" s="84"/>
      <c r="H17" s="85"/>
    </row>
    <row r="18" spans="1:8" ht="15" customHeight="1" x14ac:dyDescent="0.2">
      <c r="A18" s="49" t="s">
        <v>62</v>
      </c>
      <c r="B18" s="88" t="s">
        <v>63</v>
      </c>
      <c r="C18" s="89" t="s">
        <v>64</v>
      </c>
      <c r="D18" s="36">
        <v>1309</v>
      </c>
      <c r="E18" s="37">
        <v>939</v>
      </c>
      <c r="F18" s="31">
        <v>2248</v>
      </c>
      <c r="G18" s="84"/>
      <c r="H18" s="85"/>
    </row>
    <row r="19" spans="1:8" x14ac:dyDescent="0.2">
      <c r="A19" s="49" t="s">
        <v>65</v>
      </c>
      <c r="B19" s="88" t="s">
        <v>66</v>
      </c>
      <c r="C19" s="90" t="s">
        <v>67</v>
      </c>
      <c r="D19" s="36">
        <v>659</v>
      </c>
      <c r="E19" s="37">
        <v>331</v>
      </c>
      <c r="F19" s="31">
        <v>990</v>
      </c>
      <c r="G19" s="84"/>
      <c r="H19" s="85"/>
    </row>
    <row r="20" spans="1:8" x14ac:dyDescent="0.2">
      <c r="A20" s="49" t="s">
        <v>68</v>
      </c>
      <c r="B20" s="88" t="s">
        <v>69</v>
      </c>
      <c r="C20" s="90" t="s">
        <v>70</v>
      </c>
      <c r="D20" s="36">
        <v>11</v>
      </c>
      <c r="E20" s="37">
        <v>34</v>
      </c>
      <c r="F20" s="31">
        <v>45</v>
      </c>
      <c r="G20" s="84"/>
      <c r="H20" s="85"/>
    </row>
    <row r="21" spans="1:8" x14ac:dyDescent="0.2">
      <c r="A21" s="49" t="s">
        <v>71</v>
      </c>
      <c r="B21" s="88" t="s">
        <v>72</v>
      </c>
      <c r="C21" s="89" t="s">
        <v>73</v>
      </c>
      <c r="D21" s="36">
        <v>179</v>
      </c>
      <c r="E21" s="37">
        <v>250</v>
      </c>
      <c r="F21" s="31">
        <v>429</v>
      </c>
      <c r="G21" s="84"/>
      <c r="H21" s="85"/>
    </row>
    <row r="22" spans="1:8" x14ac:dyDescent="0.2">
      <c r="A22" s="49" t="s">
        <v>74</v>
      </c>
      <c r="B22" s="88" t="s">
        <v>75</v>
      </c>
      <c r="C22" s="90" t="s">
        <v>76</v>
      </c>
      <c r="D22" s="36">
        <v>362</v>
      </c>
      <c r="E22" s="37">
        <v>578</v>
      </c>
      <c r="F22" s="31">
        <v>940</v>
      </c>
      <c r="G22" s="84"/>
      <c r="H22" s="85"/>
    </row>
    <row r="23" spans="1:8" ht="15" customHeight="1" x14ac:dyDescent="0.2">
      <c r="A23" s="49" t="s">
        <v>77</v>
      </c>
      <c r="B23" s="88" t="s">
        <v>78</v>
      </c>
      <c r="C23" s="89" t="s">
        <v>79</v>
      </c>
      <c r="D23" s="36">
        <v>102</v>
      </c>
      <c r="E23" s="37">
        <v>54</v>
      </c>
      <c r="F23" s="31">
        <v>156</v>
      </c>
      <c r="G23" s="84"/>
      <c r="H23" s="85"/>
    </row>
    <row r="24" spans="1:8" ht="15" customHeight="1" x14ac:dyDescent="0.2">
      <c r="A24" s="49" t="s">
        <v>80</v>
      </c>
      <c r="B24" s="88" t="s">
        <v>81</v>
      </c>
      <c r="C24" s="89" t="s">
        <v>82</v>
      </c>
      <c r="D24" s="36">
        <v>153</v>
      </c>
      <c r="E24" s="37">
        <v>198</v>
      </c>
      <c r="F24" s="31">
        <v>351</v>
      </c>
      <c r="G24" s="84"/>
      <c r="H24" s="85"/>
    </row>
    <row r="25" spans="1:8" ht="39" customHeight="1" x14ac:dyDescent="0.2">
      <c r="A25" s="49" t="s">
        <v>83</v>
      </c>
      <c r="B25" s="88" t="s">
        <v>84</v>
      </c>
      <c r="C25" s="90" t="s">
        <v>85</v>
      </c>
      <c r="D25" s="36">
        <v>3</v>
      </c>
      <c r="E25" s="37">
        <v>18</v>
      </c>
      <c r="F25" s="31">
        <v>21</v>
      </c>
      <c r="G25" s="84"/>
      <c r="H25" s="85"/>
    </row>
    <row r="26" spans="1:8" x14ac:dyDescent="0.2">
      <c r="A26" s="49" t="s">
        <v>86</v>
      </c>
      <c r="B26" s="88" t="s">
        <v>87</v>
      </c>
      <c r="C26" s="90" t="s">
        <v>88</v>
      </c>
      <c r="D26" s="36">
        <v>0</v>
      </c>
      <c r="E26" s="37">
        <v>2</v>
      </c>
      <c r="F26" s="31">
        <v>2</v>
      </c>
      <c r="G26" s="84"/>
      <c r="H26" s="85"/>
    </row>
    <row r="27" spans="1:8" ht="15" customHeight="1" x14ac:dyDescent="0.2">
      <c r="A27" s="144" t="s">
        <v>89</v>
      </c>
      <c r="B27" s="91"/>
      <c r="C27" s="124" t="s">
        <v>90</v>
      </c>
      <c r="D27" s="38">
        <v>3</v>
      </c>
      <c r="E27" s="39">
        <v>2</v>
      </c>
      <c r="F27" s="31">
        <v>5</v>
      </c>
      <c r="G27" s="84"/>
      <c r="H27" s="85"/>
    </row>
    <row r="28" spans="1:8" ht="21" customHeight="1" x14ac:dyDescent="0.2">
      <c r="A28" s="174" t="s">
        <v>21</v>
      </c>
      <c r="B28" s="175"/>
      <c r="C28" s="175"/>
      <c r="D28" s="100">
        <v>8403</v>
      </c>
      <c r="E28" s="100">
        <v>5113</v>
      </c>
      <c r="F28" s="118">
        <v>13516</v>
      </c>
      <c r="G28" s="85"/>
      <c r="H28" s="85"/>
    </row>
    <row r="29" spans="1:8" ht="10.5" customHeight="1" x14ac:dyDescent="0.2">
      <c r="A29" s="120" t="s">
        <v>134</v>
      </c>
      <c r="G29" s="85"/>
      <c r="H29" s="85"/>
    </row>
    <row r="30" spans="1:8" ht="10.5" customHeight="1" x14ac:dyDescent="0.2">
      <c r="G30" s="85"/>
      <c r="H30" s="85"/>
    </row>
    <row r="31" spans="1:8" x14ac:dyDescent="0.2">
      <c r="G31" s="85"/>
      <c r="H31" s="85"/>
    </row>
  </sheetData>
  <mergeCells count="3">
    <mergeCell ref="A1:F1"/>
    <mergeCell ref="E3:F3"/>
    <mergeCell ref="A28:C28"/>
  </mergeCells>
  <conditionalFormatting sqref="D6:F27">
    <cfRule type="dataBar" priority="1">
      <dataBar>
        <cfvo type="min"/>
        <cfvo type="max"/>
        <color rgb="FF63C384"/>
      </dataBar>
      <extLst>
        <ext xmlns:x14="http://schemas.microsoft.com/office/spreadsheetml/2009/9/main" uri="{B025F937-C7B1-47D3-B67F-A62EFF666E3E}">
          <x14:id>{BAFE0C08-0C61-4E03-B2AC-5B777E17B963}</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N27" sqref="N2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0" ht="10.5" customHeight="1" x14ac:dyDescent="0.2"/>
    <row r="2" spans="1:10" ht="25.5" customHeight="1" x14ac:dyDescent="0.2">
      <c r="A2" s="173" t="s">
        <v>136</v>
      </c>
      <c r="B2" s="173"/>
      <c r="C2" s="173"/>
      <c r="D2" s="173"/>
      <c r="E2" s="173"/>
      <c r="F2" s="173"/>
      <c r="G2" s="173"/>
      <c r="H2" s="173"/>
    </row>
    <row r="3" spans="1:10" ht="10.5" customHeight="1" x14ac:dyDescent="0.2">
      <c r="B3" s="81"/>
      <c r="C3" s="81"/>
      <c r="D3" s="81"/>
      <c r="E3" s="81"/>
      <c r="F3" s="81"/>
      <c r="G3" s="81"/>
      <c r="H3" s="21"/>
    </row>
    <row r="4" spans="1:10" x14ac:dyDescent="0.2">
      <c r="B4" s="5" t="s">
        <v>125</v>
      </c>
      <c r="C4" s="6"/>
      <c r="D4" s="5"/>
      <c r="E4" s="5"/>
      <c r="F4" s="157" t="s">
        <v>138</v>
      </c>
      <c r="G4" s="157"/>
      <c r="H4" s="18"/>
    </row>
    <row r="5" spans="1:10" ht="22.5" x14ac:dyDescent="0.2">
      <c r="B5" s="24" t="s">
        <v>2</v>
      </c>
      <c r="C5" s="178" t="s">
        <v>93</v>
      </c>
      <c r="D5" s="179"/>
      <c r="E5" s="94" t="s">
        <v>4</v>
      </c>
      <c r="F5" s="95" t="s">
        <v>5</v>
      </c>
      <c r="G5" s="95" t="s">
        <v>6</v>
      </c>
      <c r="H5" s="87"/>
    </row>
    <row r="6" spans="1:10" x14ac:dyDescent="0.2">
      <c r="B6" s="14">
        <v>0</v>
      </c>
      <c r="C6" s="180">
        <v>1</v>
      </c>
      <c r="D6" s="181"/>
      <c r="E6" s="78">
        <v>2</v>
      </c>
      <c r="F6" s="78">
        <v>3</v>
      </c>
      <c r="G6" s="78">
        <v>4</v>
      </c>
      <c r="H6" s="85"/>
    </row>
    <row r="7" spans="1:10" x14ac:dyDescent="0.2">
      <c r="B7" s="16" t="s">
        <v>7</v>
      </c>
      <c r="C7" s="182" t="s">
        <v>100</v>
      </c>
      <c r="D7" s="183"/>
      <c r="E7" s="115">
        <v>507</v>
      </c>
      <c r="F7" s="115">
        <v>288</v>
      </c>
      <c r="G7" s="116">
        <v>795</v>
      </c>
      <c r="H7" s="84"/>
    </row>
    <row r="8" spans="1:10" x14ac:dyDescent="0.2">
      <c r="B8" s="16" t="s">
        <v>9</v>
      </c>
      <c r="C8" s="176" t="s">
        <v>101</v>
      </c>
      <c r="D8" s="177"/>
      <c r="E8" s="115">
        <v>153</v>
      </c>
      <c r="F8" s="115">
        <v>80</v>
      </c>
      <c r="G8" s="116">
        <v>233</v>
      </c>
      <c r="H8" s="84"/>
    </row>
    <row r="9" spans="1:10" x14ac:dyDescent="0.2">
      <c r="B9" s="16" t="s">
        <v>11</v>
      </c>
      <c r="C9" s="176" t="s">
        <v>102</v>
      </c>
      <c r="D9" s="177"/>
      <c r="E9" s="115">
        <v>177</v>
      </c>
      <c r="F9" s="115">
        <v>76</v>
      </c>
      <c r="G9" s="116">
        <v>253</v>
      </c>
      <c r="H9" s="84"/>
    </row>
    <row r="10" spans="1:10" x14ac:dyDescent="0.2">
      <c r="B10" s="16" t="s">
        <v>13</v>
      </c>
      <c r="C10" s="176" t="s">
        <v>103</v>
      </c>
      <c r="D10" s="177"/>
      <c r="E10" s="115">
        <v>194</v>
      </c>
      <c r="F10" s="115">
        <v>112</v>
      </c>
      <c r="G10" s="116">
        <v>306</v>
      </c>
      <c r="H10" s="84"/>
    </row>
    <row r="11" spans="1:10" x14ac:dyDescent="0.2">
      <c r="B11" s="16" t="s">
        <v>15</v>
      </c>
      <c r="C11" s="176" t="s">
        <v>104</v>
      </c>
      <c r="D11" s="177"/>
      <c r="E11" s="115">
        <v>307</v>
      </c>
      <c r="F11" s="115">
        <v>178</v>
      </c>
      <c r="G11" s="116">
        <v>485</v>
      </c>
      <c r="H11" s="84"/>
    </row>
    <row r="12" spans="1:10" x14ac:dyDescent="0.2">
      <c r="B12" s="16" t="s">
        <v>17</v>
      </c>
      <c r="C12" s="176" t="s">
        <v>105</v>
      </c>
      <c r="D12" s="177"/>
      <c r="E12" s="115">
        <v>101</v>
      </c>
      <c r="F12" s="115">
        <v>61</v>
      </c>
      <c r="G12" s="116">
        <v>162</v>
      </c>
      <c r="H12" s="84"/>
    </row>
    <row r="13" spans="1:10" x14ac:dyDescent="0.2">
      <c r="B13" s="16" t="s">
        <v>19</v>
      </c>
      <c r="C13" s="184" t="s">
        <v>106</v>
      </c>
      <c r="D13" s="185"/>
      <c r="E13" s="115">
        <v>143</v>
      </c>
      <c r="F13" s="115">
        <v>78</v>
      </c>
      <c r="G13" s="116">
        <v>221</v>
      </c>
      <c r="H13" s="84"/>
    </row>
    <row r="14" spans="1:10" x14ac:dyDescent="0.2">
      <c r="B14" s="79" t="s">
        <v>47</v>
      </c>
      <c r="C14" s="176" t="s">
        <v>107</v>
      </c>
      <c r="D14" s="177"/>
      <c r="E14" s="115">
        <v>965</v>
      </c>
      <c r="F14" s="115">
        <v>626</v>
      </c>
      <c r="G14" s="116">
        <v>1591</v>
      </c>
      <c r="H14" s="84"/>
      <c r="J14" s="80"/>
    </row>
    <row r="15" spans="1:10" x14ac:dyDescent="0.2">
      <c r="B15" s="79" t="s">
        <v>50</v>
      </c>
      <c r="C15" s="176" t="s">
        <v>108</v>
      </c>
      <c r="D15" s="177"/>
      <c r="E15" s="115">
        <v>63</v>
      </c>
      <c r="F15" s="115">
        <v>36</v>
      </c>
      <c r="G15" s="116">
        <v>99</v>
      </c>
      <c r="H15" s="84"/>
    </row>
    <row r="16" spans="1:10" x14ac:dyDescent="0.2">
      <c r="B16" s="79" t="s">
        <v>53</v>
      </c>
      <c r="C16" s="176" t="s">
        <v>109</v>
      </c>
      <c r="D16" s="177"/>
      <c r="E16" s="115">
        <v>87</v>
      </c>
      <c r="F16" s="115">
        <v>41</v>
      </c>
      <c r="G16" s="116">
        <v>128</v>
      </c>
      <c r="H16" s="84"/>
    </row>
    <row r="17" spans="2:8" x14ac:dyDescent="0.2">
      <c r="B17" s="79" t="s">
        <v>56</v>
      </c>
      <c r="C17" s="176" t="s">
        <v>110</v>
      </c>
      <c r="D17" s="177"/>
      <c r="E17" s="115">
        <v>61</v>
      </c>
      <c r="F17" s="115">
        <v>38</v>
      </c>
      <c r="G17" s="116">
        <v>99</v>
      </c>
      <c r="H17" s="84"/>
    </row>
    <row r="18" spans="2:8" x14ac:dyDescent="0.2">
      <c r="B18" s="79" t="s">
        <v>59</v>
      </c>
      <c r="C18" s="176" t="s">
        <v>111</v>
      </c>
      <c r="D18" s="177"/>
      <c r="E18" s="115">
        <v>169</v>
      </c>
      <c r="F18" s="115">
        <v>65</v>
      </c>
      <c r="G18" s="116">
        <v>234</v>
      </c>
      <c r="H18" s="84"/>
    </row>
    <row r="19" spans="2:8" x14ac:dyDescent="0.2">
      <c r="B19" s="79" t="s">
        <v>62</v>
      </c>
      <c r="C19" s="176" t="s">
        <v>112</v>
      </c>
      <c r="D19" s="177"/>
      <c r="E19" s="115">
        <v>290</v>
      </c>
      <c r="F19" s="115">
        <v>167</v>
      </c>
      <c r="G19" s="116">
        <v>457</v>
      </c>
      <c r="H19" s="84"/>
    </row>
    <row r="20" spans="2:8" x14ac:dyDescent="0.2">
      <c r="B20" s="79" t="s">
        <v>65</v>
      </c>
      <c r="C20" s="176" t="s">
        <v>113</v>
      </c>
      <c r="D20" s="177"/>
      <c r="E20" s="115">
        <v>355</v>
      </c>
      <c r="F20" s="115">
        <v>188</v>
      </c>
      <c r="G20" s="116">
        <v>543</v>
      </c>
      <c r="H20" s="84"/>
    </row>
    <row r="21" spans="2:8" x14ac:dyDescent="0.2">
      <c r="B21" s="79" t="s">
        <v>68</v>
      </c>
      <c r="C21" s="176" t="s">
        <v>114</v>
      </c>
      <c r="D21" s="177"/>
      <c r="E21" s="115">
        <v>169</v>
      </c>
      <c r="F21" s="115">
        <v>121</v>
      </c>
      <c r="G21" s="116">
        <v>290</v>
      </c>
      <c r="H21" s="84"/>
    </row>
    <row r="22" spans="2:8" x14ac:dyDescent="0.2">
      <c r="B22" s="79" t="s">
        <v>71</v>
      </c>
      <c r="C22" s="176" t="s">
        <v>115</v>
      </c>
      <c r="D22" s="177"/>
      <c r="E22" s="115">
        <v>136</v>
      </c>
      <c r="F22" s="115">
        <v>76</v>
      </c>
      <c r="G22" s="116">
        <v>212</v>
      </c>
      <c r="H22" s="84"/>
    </row>
    <row r="23" spans="2:8" x14ac:dyDescent="0.2">
      <c r="B23" s="79" t="s">
        <v>74</v>
      </c>
      <c r="C23" s="176" t="s">
        <v>116</v>
      </c>
      <c r="D23" s="177"/>
      <c r="E23" s="115">
        <v>913</v>
      </c>
      <c r="F23" s="115">
        <v>494</v>
      </c>
      <c r="G23" s="116">
        <v>1407</v>
      </c>
      <c r="H23" s="84"/>
    </row>
    <row r="24" spans="2:8" x14ac:dyDescent="0.2">
      <c r="B24" s="79" t="s">
        <v>77</v>
      </c>
      <c r="C24" s="176" t="s">
        <v>117</v>
      </c>
      <c r="D24" s="177"/>
      <c r="E24" s="115">
        <v>663</v>
      </c>
      <c r="F24" s="115">
        <v>508</v>
      </c>
      <c r="G24" s="116">
        <v>1171</v>
      </c>
      <c r="H24" s="84"/>
    </row>
    <row r="25" spans="2:8" x14ac:dyDescent="0.2">
      <c r="B25" s="79" t="s">
        <v>80</v>
      </c>
      <c r="C25" s="176" t="s">
        <v>118</v>
      </c>
      <c r="D25" s="177"/>
      <c r="E25" s="115">
        <v>226</v>
      </c>
      <c r="F25" s="115">
        <v>161</v>
      </c>
      <c r="G25" s="116">
        <v>387</v>
      </c>
      <c r="H25" s="84"/>
    </row>
    <row r="26" spans="2:8" x14ac:dyDescent="0.2">
      <c r="B26" s="79" t="s">
        <v>83</v>
      </c>
      <c r="C26" s="176" t="s">
        <v>119</v>
      </c>
      <c r="D26" s="177"/>
      <c r="E26" s="115">
        <v>204</v>
      </c>
      <c r="F26" s="115">
        <v>129</v>
      </c>
      <c r="G26" s="116">
        <v>333</v>
      </c>
      <c r="H26" s="84"/>
    </row>
    <row r="27" spans="2:8" x14ac:dyDescent="0.2">
      <c r="B27" s="79" t="s">
        <v>86</v>
      </c>
      <c r="C27" s="176" t="s">
        <v>120</v>
      </c>
      <c r="D27" s="177"/>
      <c r="E27" s="115">
        <v>2520</v>
      </c>
      <c r="F27" s="115">
        <v>1590</v>
      </c>
      <c r="G27" s="116">
        <v>4110</v>
      </c>
      <c r="H27" s="84"/>
    </row>
    <row r="28" spans="2:8" ht="20.25" customHeight="1" x14ac:dyDescent="0.2">
      <c r="B28" s="186" t="s">
        <v>21</v>
      </c>
      <c r="C28" s="187"/>
      <c r="D28" s="188"/>
      <c r="E28" s="117">
        <v>8403</v>
      </c>
      <c r="F28" s="117">
        <v>5113</v>
      </c>
      <c r="G28" s="117">
        <v>13516</v>
      </c>
      <c r="H28" s="85"/>
    </row>
    <row r="29" spans="2:8" x14ac:dyDescent="0.2">
      <c r="B29" s="120" t="s">
        <v>134</v>
      </c>
    </row>
  </sheetData>
  <mergeCells count="26">
    <mergeCell ref="C24:D24"/>
    <mergeCell ref="C25:D25"/>
    <mergeCell ref="C26:D26"/>
    <mergeCell ref="C27:D27"/>
    <mergeCell ref="B28:D28"/>
    <mergeCell ref="C23:D23"/>
    <mergeCell ref="C12:D12"/>
    <mergeCell ref="C13:D13"/>
    <mergeCell ref="C14:D14"/>
    <mergeCell ref="C15:D15"/>
    <mergeCell ref="C16:D16"/>
    <mergeCell ref="C17:D17"/>
    <mergeCell ref="C18:D18"/>
    <mergeCell ref="C19:D19"/>
    <mergeCell ref="C20:D20"/>
    <mergeCell ref="C21:D21"/>
    <mergeCell ref="C22:D22"/>
    <mergeCell ref="A2:H2"/>
    <mergeCell ref="C11:D11"/>
    <mergeCell ref="F4:G4"/>
    <mergeCell ref="C5:D5"/>
    <mergeCell ref="C6:D6"/>
    <mergeCell ref="C7:D7"/>
    <mergeCell ref="C8:D8"/>
    <mergeCell ref="C9:D9"/>
    <mergeCell ref="C10:D10"/>
  </mergeCells>
  <conditionalFormatting sqref="E7:G26">
    <cfRule type="dataBar" priority="2">
      <dataBar>
        <cfvo type="min"/>
        <cfvo type="max"/>
        <color rgb="FF63C384"/>
      </dataBar>
      <extLst>
        <ext xmlns:x14="http://schemas.microsoft.com/office/spreadsheetml/2009/9/main" uri="{B025F937-C7B1-47D3-B67F-A62EFF666E3E}">
          <x14:id>{6B54B82D-B58E-4A54-89A5-FA5952884350}</x14:id>
        </ext>
      </extLst>
    </cfRule>
  </conditionalFormatting>
  <conditionalFormatting sqref="E27:G27">
    <cfRule type="dataBar" priority="1">
      <dataBar>
        <cfvo type="min"/>
        <cfvo type="max"/>
        <color rgb="FF63C384"/>
      </dataBar>
      <extLst>
        <ext xmlns:x14="http://schemas.microsoft.com/office/spreadsheetml/2009/9/main" uri="{B025F937-C7B1-47D3-B67F-A62EFF666E3E}">
          <x14:id>{A4FD91A6-B1D1-4955-8C76-067690FED557}</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B54B82D-B58E-4A54-89A5-FA5952884350}">
            <x14:dataBar minLength="0" maxLength="100" border="1" negativeBarBorderColorSameAsPositive="0">
              <x14:cfvo type="autoMin"/>
              <x14:cfvo type="autoMax"/>
              <x14:borderColor rgb="FF63C384"/>
              <x14:negativeFillColor rgb="FFFF0000"/>
              <x14:negativeBorderColor rgb="FFFF0000"/>
              <x14:axisColor rgb="FF000000"/>
            </x14:dataBar>
          </x14:cfRule>
          <xm:sqref>E7:G26</xm:sqref>
        </x14:conditionalFormatting>
        <x14:conditionalFormatting xmlns:xm="http://schemas.microsoft.com/office/excel/2006/main">
          <x14:cfRule type="dataBar" id="{A4FD91A6-B1D1-4955-8C76-067690FED557}">
            <x14:dataBar minLength="0" maxLength="100" border="1" negativeBarBorderColorSameAsPositive="0">
              <x14:cfvo type="autoMin"/>
              <x14:cfvo type="autoMax"/>
              <x14:borderColor rgb="FF63C384"/>
              <x14:negativeFillColor rgb="FFFF0000"/>
              <x14:negativeBorderColor rgb="FFFF0000"/>
              <x14:axisColor rgb="FF000000"/>
            </x14:dataBar>
          </x14:cfRule>
          <xm:sqref>E27:G27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M25" sqref="M25"/>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89" t="s">
        <v>132</v>
      </c>
      <c r="B1" s="189"/>
      <c r="C1" s="189"/>
      <c r="D1" s="189"/>
      <c r="E1" s="189"/>
      <c r="F1" s="189"/>
      <c r="G1" s="21"/>
    </row>
    <row r="2" spans="1:8" ht="7.5" customHeight="1" x14ac:dyDescent="0.2">
      <c r="A2" s="76"/>
      <c r="B2" s="76"/>
      <c r="C2" s="76"/>
      <c r="D2" s="76"/>
      <c r="E2" s="76"/>
      <c r="F2" s="76"/>
      <c r="G2" s="76"/>
    </row>
    <row r="3" spans="1:8" ht="15" customHeight="1" x14ac:dyDescent="0.2">
      <c r="A3" s="5" t="s">
        <v>126</v>
      </c>
      <c r="B3" s="6"/>
      <c r="C3" s="5"/>
      <c r="D3" s="5"/>
      <c r="E3" s="157" t="str">
        <f>'T 2.'!E4:G4</f>
        <v>Stanje: 31. kolovoza 2020.</v>
      </c>
      <c r="F3" s="157"/>
      <c r="G3" s="86"/>
      <c r="H3" s="85"/>
    </row>
    <row r="4" spans="1:8" s="4" customFormat="1" ht="22.5" x14ac:dyDescent="0.25">
      <c r="A4" s="24" t="s">
        <v>2</v>
      </c>
      <c r="B4" s="92" t="s">
        <v>31</v>
      </c>
      <c r="C4" s="93" t="s">
        <v>32</v>
      </c>
      <c r="D4" s="27" t="s">
        <v>4</v>
      </c>
      <c r="E4" s="96" t="s">
        <v>5</v>
      </c>
      <c r="F4" s="96" t="s">
        <v>6</v>
      </c>
      <c r="G4" s="82"/>
      <c r="H4" s="82"/>
    </row>
    <row r="5" spans="1:8" s="15" customFormat="1" ht="9" customHeight="1" x14ac:dyDescent="0.15">
      <c r="A5" s="11">
        <v>0</v>
      </c>
      <c r="B5" s="12">
        <v>1</v>
      </c>
      <c r="C5" s="13">
        <v>2</v>
      </c>
      <c r="D5" s="14">
        <v>3</v>
      </c>
      <c r="E5" s="13">
        <v>4</v>
      </c>
      <c r="F5" s="14">
        <v>5</v>
      </c>
      <c r="G5" s="83"/>
      <c r="H5" s="83"/>
    </row>
    <row r="6" spans="1:8" x14ac:dyDescent="0.2">
      <c r="A6" s="141" t="s">
        <v>7</v>
      </c>
      <c r="B6" s="88" t="s">
        <v>33</v>
      </c>
      <c r="C6" s="89" t="s">
        <v>34</v>
      </c>
      <c r="D6" s="103">
        <v>1875</v>
      </c>
      <c r="E6" s="104">
        <v>830</v>
      </c>
      <c r="F6" s="105">
        <v>2705</v>
      </c>
      <c r="G6" s="84"/>
      <c r="H6" s="85"/>
    </row>
    <row r="7" spans="1:8" x14ac:dyDescent="0.2">
      <c r="A7" s="142" t="s">
        <v>9</v>
      </c>
      <c r="B7" s="88" t="s">
        <v>35</v>
      </c>
      <c r="C7" s="89" t="s">
        <v>36</v>
      </c>
      <c r="D7" s="103">
        <v>136</v>
      </c>
      <c r="E7" s="104">
        <v>19</v>
      </c>
      <c r="F7" s="105">
        <v>155</v>
      </c>
      <c r="G7" s="84"/>
      <c r="H7" s="85"/>
    </row>
    <row r="8" spans="1:8" x14ac:dyDescent="0.2">
      <c r="A8" s="143" t="s">
        <v>11</v>
      </c>
      <c r="B8" s="88" t="s">
        <v>37</v>
      </c>
      <c r="C8" s="89" t="s">
        <v>38</v>
      </c>
      <c r="D8" s="103">
        <v>16449</v>
      </c>
      <c r="E8" s="104">
        <v>7133</v>
      </c>
      <c r="F8" s="105">
        <v>23582</v>
      </c>
      <c r="G8" s="84"/>
      <c r="H8" s="85"/>
    </row>
    <row r="9" spans="1:8" x14ac:dyDescent="0.2">
      <c r="A9" s="143" t="s">
        <v>13</v>
      </c>
      <c r="B9" s="88" t="s">
        <v>39</v>
      </c>
      <c r="C9" s="90" t="s">
        <v>40</v>
      </c>
      <c r="D9" s="103">
        <v>993</v>
      </c>
      <c r="E9" s="104">
        <v>301</v>
      </c>
      <c r="F9" s="105">
        <v>1294</v>
      </c>
      <c r="G9" s="84"/>
      <c r="H9" s="85"/>
    </row>
    <row r="10" spans="1:8" ht="27.75" customHeight="1" x14ac:dyDescent="0.2">
      <c r="A10" s="143" t="s">
        <v>15</v>
      </c>
      <c r="B10" s="88" t="s">
        <v>41</v>
      </c>
      <c r="C10" s="90" t="s">
        <v>122</v>
      </c>
      <c r="D10" s="103">
        <v>889</v>
      </c>
      <c r="E10" s="104">
        <v>263</v>
      </c>
      <c r="F10" s="105">
        <v>1152</v>
      </c>
      <c r="G10" s="84"/>
      <c r="H10" s="85"/>
    </row>
    <row r="11" spans="1:8" ht="15" customHeight="1" x14ac:dyDescent="0.2">
      <c r="A11" s="143" t="s">
        <v>17</v>
      </c>
      <c r="B11" s="88" t="s">
        <v>43</v>
      </c>
      <c r="C11" s="90" t="s">
        <v>44</v>
      </c>
      <c r="D11" s="103">
        <v>8739</v>
      </c>
      <c r="E11" s="104">
        <v>1307</v>
      </c>
      <c r="F11" s="105">
        <v>10046</v>
      </c>
      <c r="G11" s="84"/>
      <c r="H11" s="85"/>
    </row>
    <row r="12" spans="1:8" ht="22.5" x14ac:dyDescent="0.2">
      <c r="A12" s="143" t="s">
        <v>19</v>
      </c>
      <c r="B12" s="88" t="s">
        <v>45</v>
      </c>
      <c r="C12" s="90" t="s">
        <v>123</v>
      </c>
      <c r="D12" s="103">
        <v>12964</v>
      </c>
      <c r="E12" s="104">
        <v>12414</v>
      </c>
      <c r="F12" s="105">
        <v>25378</v>
      </c>
      <c r="G12" s="84"/>
      <c r="H12" s="85"/>
    </row>
    <row r="13" spans="1:8" x14ac:dyDescent="0.2">
      <c r="A13" s="49" t="s">
        <v>47</v>
      </c>
      <c r="B13" s="88" t="s">
        <v>48</v>
      </c>
      <c r="C13" s="89" t="s">
        <v>49</v>
      </c>
      <c r="D13" s="52">
        <v>4453</v>
      </c>
      <c r="E13" s="51">
        <v>1426</v>
      </c>
      <c r="F13" s="105">
        <v>5879</v>
      </c>
      <c r="G13" s="84"/>
      <c r="H13" s="85"/>
    </row>
    <row r="14" spans="1:8" ht="22.5" x14ac:dyDescent="0.2">
      <c r="A14" s="49" t="s">
        <v>50</v>
      </c>
      <c r="B14" s="88" t="s">
        <v>51</v>
      </c>
      <c r="C14" s="90" t="s">
        <v>52</v>
      </c>
      <c r="D14" s="52">
        <v>5867</v>
      </c>
      <c r="E14" s="51">
        <v>6224</v>
      </c>
      <c r="F14" s="105">
        <v>12091</v>
      </c>
      <c r="G14" s="84"/>
      <c r="H14" s="85"/>
    </row>
    <row r="15" spans="1:8" ht="15" customHeight="1" x14ac:dyDescent="0.2">
      <c r="A15" s="49" t="s">
        <v>53</v>
      </c>
      <c r="B15" s="88" t="s">
        <v>54</v>
      </c>
      <c r="C15" s="89" t="s">
        <v>55</v>
      </c>
      <c r="D15" s="52">
        <v>6119</v>
      </c>
      <c r="E15" s="51">
        <v>3081</v>
      </c>
      <c r="F15" s="105">
        <v>9200</v>
      </c>
      <c r="G15" s="84"/>
      <c r="H15" s="85"/>
    </row>
    <row r="16" spans="1:8" x14ac:dyDescent="0.2">
      <c r="A16" s="49" t="s">
        <v>56</v>
      </c>
      <c r="B16" s="88" t="s">
        <v>57</v>
      </c>
      <c r="C16" s="89" t="s">
        <v>58</v>
      </c>
      <c r="D16" s="52">
        <v>1039</v>
      </c>
      <c r="E16" s="51">
        <v>1969</v>
      </c>
      <c r="F16" s="105">
        <v>3008</v>
      </c>
      <c r="G16" s="84"/>
      <c r="H16" s="85"/>
    </row>
    <row r="17" spans="1:8" ht="15" customHeight="1" x14ac:dyDescent="0.2">
      <c r="A17" s="49" t="s">
        <v>59</v>
      </c>
      <c r="B17" s="88" t="s">
        <v>60</v>
      </c>
      <c r="C17" s="89" t="s">
        <v>61</v>
      </c>
      <c r="D17" s="52">
        <v>582</v>
      </c>
      <c r="E17" s="51">
        <v>407</v>
      </c>
      <c r="F17" s="105">
        <v>989</v>
      </c>
      <c r="G17" s="84"/>
      <c r="H17" s="85"/>
    </row>
    <row r="18" spans="1:8" ht="15" customHeight="1" x14ac:dyDescent="0.2">
      <c r="A18" s="49" t="s">
        <v>62</v>
      </c>
      <c r="B18" s="88" t="s">
        <v>63</v>
      </c>
      <c r="C18" s="89" t="s">
        <v>64</v>
      </c>
      <c r="D18" s="52">
        <v>5070</v>
      </c>
      <c r="E18" s="51">
        <v>5645</v>
      </c>
      <c r="F18" s="105">
        <v>10715</v>
      </c>
      <c r="G18" s="84"/>
      <c r="H18" s="85"/>
    </row>
    <row r="19" spans="1:8" x14ac:dyDescent="0.2">
      <c r="A19" s="49" t="s">
        <v>65</v>
      </c>
      <c r="B19" s="88" t="s">
        <v>66</v>
      </c>
      <c r="C19" s="90" t="s">
        <v>67</v>
      </c>
      <c r="D19" s="52">
        <v>2340</v>
      </c>
      <c r="E19" s="51">
        <v>1681</v>
      </c>
      <c r="F19" s="105">
        <v>4021</v>
      </c>
      <c r="G19" s="84"/>
      <c r="H19" s="85"/>
    </row>
    <row r="20" spans="1:8" x14ac:dyDescent="0.2">
      <c r="A20" s="49" t="s">
        <v>68</v>
      </c>
      <c r="B20" s="88" t="s">
        <v>69</v>
      </c>
      <c r="C20" s="90" t="s">
        <v>70</v>
      </c>
      <c r="D20" s="52">
        <v>2504</v>
      </c>
      <c r="E20" s="51">
        <v>2136</v>
      </c>
      <c r="F20" s="105">
        <v>4640</v>
      </c>
      <c r="G20" s="84"/>
      <c r="H20" s="85"/>
    </row>
    <row r="21" spans="1:8" x14ac:dyDescent="0.2">
      <c r="A21" s="49" t="s">
        <v>71</v>
      </c>
      <c r="B21" s="88" t="s">
        <v>72</v>
      </c>
      <c r="C21" s="89" t="s">
        <v>73</v>
      </c>
      <c r="D21" s="52">
        <v>504</v>
      </c>
      <c r="E21" s="51">
        <v>1903</v>
      </c>
      <c r="F21" s="105">
        <v>2407</v>
      </c>
      <c r="G21" s="84"/>
      <c r="H21" s="85"/>
    </row>
    <row r="22" spans="1:8" x14ac:dyDescent="0.2">
      <c r="A22" s="49" t="s">
        <v>74</v>
      </c>
      <c r="B22" s="88" t="s">
        <v>75</v>
      </c>
      <c r="C22" s="90" t="s">
        <v>76</v>
      </c>
      <c r="D22" s="52">
        <v>3080</v>
      </c>
      <c r="E22" s="51">
        <v>9228</v>
      </c>
      <c r="F22" s="105">
        <v>12308</v>
      </c>
      <c r="G22" s="84"/>
      <c r="H22" s="85"/>
    </row>
    <row r="23" spans="1:8" ht="15" customHeight="1" x14ac:dyDescent="0.2">
      <c r="A23" s="49" t="s">
        <v>77</v>
      </c>
      <c r="B23" s="88" t="s">
        <v>78</v>
      </c>
      <c r="C23" s="89" t="s">
        <v>79</v>
      </c>
      <c r="D23" s="52">
        <v>901</v>
      </c>
      <c r="E23" s="51">
        <v>1386</v>
      </c>
      <c r="F23" s="105">
        <v>2287</v>
      </c>
      <c r="G23" s="84"/>
      <c r="H23" s="85"/>
    </row>
    <row r="24" spans="1:8" ht="15" customHeight="1" x14ac:dyDescent="0.2">
      <c r="A24" s="49" t="s">
        <v>80</v>
      </c>
      <c r="B24" s="88" t="s">
        <v>81</v>
      </c>
      <c r="C24" s="89" t="s">
        <v>82</v>
      </c>
      <c r="D24" s="52">
        <v>1042</v>
      </c>
      <c r="E24" s="51">
        <v>3756</v>
      </c>
      <c r="F24" s="105">
        <v>4798</v>
      </c>
      <c r="G24" s="84"/>
      <c r="H24" s="85"/>
    </row>
    <row r="25" spans="1:8" ht="39" customHeight="1" x14ac:dyDescent="0.2">
      <c r="A25" s="49" t="s">
        <v>83</v>
      </c>
      <c r="B25" s="88" t="s">
        <v>84</v>
      </c>
      <c r="C25" s="90" t="s">
        <v>85</v>
      </c>
      <c r="D25" s="52">
        <v>21</v>
      </c>
      <c r="E25" s="51">
        <v>116</v>
      </c>
      <c r="F25" s="105">
        <v>137</v>
      </c>
      <c r="G25" s="84"/>
      <c r="H25" s="85"/>
    </row>
    <row r="26" spans="1:8" x14ac:dyDescent="0.2">
      <c r="A26" s="49" t="s">
        <v>86</v>
      </c>
      <c r="B26" s="88" t="s">
        <v>87</v>
      </c>
      <c r="C26" s="90" t="s">
        <v>88</v>
      </c>
      <c r="D26" s="52">
        <v>9</v>
      </c>
      <c r="E26" s="51">
        <v>8</v>
      </c>
      <c r="F26" s="105">
        <v>17</v>
      </c>
      <c r="G26" s="84"/>
      <c r="H26" s="85"/>
    </row>
    <row r="27" spans="1:8" ht="15" customHeight="1" x14ac:dyDescent="0.2">
      <c r="A27" s="144" t="s">
        <v>89</v>
      </c>
      <c r="B27" s="91"/>
      <c r="C27" s="124" t="s">
        <v>90</v>
      </c>
      <c r="D27" s="106">
        <v>26</v>
      </c>
      <c r="E27" s="107">
        <v>21</v>
      </c>
      <c r="F27" s="105">
        <v>47</v>
      </c>
      <c r="G27" s="84"/>
      <c r="H27" s="85"/>
    </row>
    <row r="28" spans="1:8" ht="21" customHeight="1" x14ac:dyDescent="0.2">
      <c r="A28" s="162" t="s">
        <v>21</v>
      </c>
      <c r="B28" s="163"/>
      <c r="C28" s="163"/>
      <c r="D28" s="109">
        <v>75602</v>
      </c>
      <c r="E28" s="110">
        <v>61254</v>
      </c>
      <c r="F28" s="60">
        <v>136856</v>
      </c>
      <c r="G28" s="85"/>
      <c r="H28" s="85"/>
    </row>
    <row r="29" spans="1:8" ht="10.5" customHeight="1" x14ac:dyDescent="0.2">
      <c r="G29" s="85"/>
      <c r="H29" s="85"/>
    </row>
    <row r="30" spans="1:8" ht="10.5" customHeight="1" x14ac:dyDescent="0.2">
      <c r="G30" s="85"/>
      <c r="H30" s="85"/>
    </row>
    <row r="31" spans="1:8" x14ac:dyDescent="0.2">
      <c r="G31" s="85"/>
      <c r="H31" s="85"/>
    </row>
    <row r="49" spans="1:9" ht="23.25" customHeight="1" x14ac:dyDescent="0.2">
      <c r="A49" s="191" t="s">
        <v>128</v>
      </c>
      <c r="B49" s="191"/>
      <c r="C49" s="191"/>
      <c r="D49" s="191"/>
      <c r="E49" s="191"/>
      <c r="F49" s="191"/>
      <c r="G49" s="98"/>
    </row>
    <row r="50" spans="1:9" ht="70.5" customHeight="1" x14ac:dyDescent="0.2">
      <c r="A50" s="191" t="s">
        <v>129</v>
      </c>
      <c r="B50" s="191"/>
      <c r="C50" s="191"/>
      <c r="D50" s="191"/>
      <c r="E50" s="191"/>
      <c r="F50" s="191"/>
      <c r="G50" s="99"/>
    </row>
    <row r="51" spans="1:9" ht="22.5" customHeight="1" x14ac:dyDescent="0.2">
      <c r="A51" s="190" t="s">
        <v>130</v>
      </c>
      <c r="B51" s="190"/>
      <c r="C51" s="190"/>
      <c r="D51" s="190"/>
      <c r="E51" s="190"/>
      <c r="F51" s="190"/>
      <c r="G51" s="119"/>
      <c r="H51" s="119"/>
      <c r="I51" s="119"/>
    </row>
  </sheetData>
  <mergeCells count="6">
    <mergeCell ref="A1:F1"/>
    <mergeCell ref="E3:F3"/>
    <mergeCell ref="A28:C28"/>
    <mergeCell ref="A51:F51"/>
    <mergeCell ref="A50:F50"/>
    <mergeCell ref="A49:F49"/>
  </mergeCells>
  <conditionalFormatting sqref="D6:F27">
    <cfRule type="dataBar" priority="3">
      <dataBar>
        <cfvo type="min"/>
        <cfvo type="max"/>
        <color rgb="FFFFB628"/>
      </dataBar>
      <extLst>
        <ext xmlns:x14="http://schemas.microsoft.com/office/spreadsheetml/2009/9/main" uri="{B025F937-C7B1-47D3-B67F-A62EFF666E3E}">
          <x14:id>{2B926C01-A057-47CD-81D4-513E80857F64}</x14:id>
        </ext>
      </extLst>
    </cfRule>
  </conditionalFormatting>
  <conditionalFormatting sqref="D6:D27">
    <cfRule type="dataBar" priority="2">
      <dataBar>
        <cfvo type="min"/>
        <cfvo type="max"/>
        <color rgb="FF008AEF"/>
      </dataBar>
      <extLst>
        <ext xmlns:x14="http://schemas.microsoft.com/office/spreadsheetml/2009/9/main" uri="{B025F937-C7B1-47D3-B67F-A62EFF666E3E}">
          <x14:id>{88BB1B70-0E86-4C0E-A497-8F4B2FEA9433}</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{30F7FFB1-6E2F-4E12-9E31-4FBBD38AD22E}</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2B926C01-A057-47CD-81D4-513E80857F64}">
            <x14:dataBar minLength="0" maxLength="100" border="1" negativeBarBorderColorSameAsPositive="0">
              <x14:cfvo type="autoMin"/>
              <x14:cfvo type="autoMax"/>
              <x14:borderColor rgb="FFFFB628"/>
              <x14:negativeFillColor rgb="FFFF0000"/>
              <x14:negativeBorderColor rgb="FFFF0000"/>
              <x14:axisColor rgb="FF000000"/>
            </x14:dataBar>
          </x14:cfRule>
          <xm:sqref>D6:F27</xm:sqref>
        </x14:conditionalFormatting>
        <x14:conditionalFormatting xmlns:xm="http://schemas.microsoft.com/office/excel/2006/main">
          <x14:cfRule type="dataBar" id="{88BB1B70-0E86-4C0E-A497-8F4B2FEA9433}">
            <x14:dataBar minLength="0" maxLength="100" border="1" negativeBarBorderColorSameAsPositive="0">
              <x14:cfvo type="autoMin"/>
              <x14:cfvo type="autoMax"/>
              <x14:borderColor rgb="FF008AEF"/>
              <x14:negativeFillColor rgb="FFFF0000"/>
              <x14:negativeBorderColor rgb="FFFF0000"/>
              <x14:axisColor rgb="FF000000"/>
            </x14:dataBar>
          </x14:cfRule>
          <xm:sqref>D6:D27</xm:sqref>
        </x14:conditionalFormatting>
        <x14:conditionalFormatting xmlns:xm="http://schemas.microsoft.com/office/excel/2006/main">
          <x14:cfRule type="dataBar" id="{30F7FFB1-6E2F-4E12-9E31-4FBBD38AD22E}">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election activeCell="N21" sqref="N21"/>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89" t="s">
        <v>133</v>
      </c>
      <c r="B2" s="189"/>
      <c r="C2" s="189"/>
      <c r="D2" s="189"/>
      <c r="E2" s="189"/>
      <c r="F2" s="189"/>
      <c r="G2" s="189"/>
      <c r="H2" s="189"/>
    </row>
    <row r="3" spans="1:16" ht="5.25" customHeight="1" x14ac:dyDescent="0.2">
      <c r="B3" s="97"/>
      <c r="C3" s="97"/>
      <c r="D3" s="97"/>
      <c r="E3" s="97"/>
      <c r="F3" s="97"/>
      <c r="G3" s="97"/>
      <c r="H3" s="21"/>
    </row>
    <row r="4" spans="1:16" x14ac:dyDescent="0.2">
      <c r="B4" s="5" t="s">
        <v>127</v>
      </c>
      <c r="C4" s="6"/>
      <c r="D4" s="5"/>
      <c r="E4" s="5"/>
      <c r="F4" s="157" t="str">
        <f>'T 6.'!F4:G4</f>
        <v>Stanje: 31. kolovoza 2020.</v>
      </c>
      <c r="G4" s="157"/>
      <c r="H4" s="18"/>
    </row>
    <row r="5" spans="1:16" ht="22.5" x14ac:dyDescent="0.2">
      <c r="B5" s="24" t="s">
        <v>2</v>
      </c>
      <c r="C5" s="178" t="s">
        <v>93</v>
      </c>
      <c r="D5" s="179"/>
      <c r="E5" s="94" t="s">
        <v>4</v>
      </c>
      <c r="F5" s="95" t="s">
        <v>5</v>
      </c>
      <c r="G5" s="95" t="s">
        <v>6</v>
      </c>
      <c r="H5" s="87"/>
    </row>
    <row r="6" spans="1:16" x14ac:dyDescent="0.2">
      <c r="B6" s="14">
        <v>0</v>
      </c>
      <c r="C6" s="180">
        <v>1</v>
      </c>
      <c r="D6" s="181"/>
      <c r="E6" s="78">
        <v>2</v>
      </c>
      <c r="F6" s="78">
        <v>3</v>
      </c>
      <c r="G6" s="78">
        <v>4</v>
      </c>
      <c r="H6" s="85"/>
      <c r="K6" s="189"/>
      <c r="L6" s="189"/>
      <c r="M6" s="189"/>
      <c r="N6" s="189"/>
      <c r="O6" s="189"/>
      <c r="P6" s="189"/>
    </row>
    <row r="7" spans="1:16" x14ac:dyDescent="0.2">
      <c r="B7" s="16" t="s">
        <v>7</v>
      </c>
      <c r="C7" s="182" t="s">
        <v>100</v>
      </c>
      <c r="D7" s="183"/>
      <c r="E7" s="115">
        <v>5971</v>
      </c>
      <c r="F7" s="115">
        <v>3435</v>
      </c>
      <c r="G7" s="116">
        <v>9406</v>
      </c>
      <c r="H7" s="84"/>
    </row>
    <row r="8" spans="1:16" x14ac:dyDescent="0.2">
      <c r="B8" s="16" t="s">
        <v>9</v>
      </c>
      <c r="C8" s="176" t="s">
        <v>101</v>
      </c>
      <c r="D8" s="177"/>
      <c r="E8" s="115">
        <v>2382</v>
      </c>
      <c r="F8" s="115">
        <v>1640</v>
      </c>
      <c r="G8" s="116">
        <v>4022</v>
      </c>
      <c r="H8" s="84"/>
    </row>
    <row r="9" spans="1:16" x14ac:dyDescent="0.2">
      <c r="B9" s="16" t="s">
        <v>11</v>
      </c>
      <c r="C9" s="176" t="s">
        <v>102</v>
      </c>
      <c r="D9" s="177"/>
      <c r="E9" s="115">
        <v>1717</v>
      </c>
      <c r="F9" s="115">
        <v>1579</v>
      </c>
      <c r="G9" s="116">
        <v>3296</v>
      </c>
      <c r="H9" s="84"/>
    </row>
    <row r="10" spans="1:16" x14ac:dyDescent="0.2">
      <c r="B10" s="16" t="s">
        <v>13</v>
      </c>
      <c r="C10" s="176" t="s">
        <v>103</v>
      </c>
      <c r="D10" s="177"/>
      <c r="E10" s="115">
        <v>1501</v>
      </c>
      <c r="F10" s="115">
        <v>1122</v>
      </c>
      <c r="G10" s="116">
        <v>2623</v>
      </c>
      <c r="H10" s="84"/>
    </row>
    <row r="11" spans="1:16" x14ac:dyDescent="0.2">
      <c r="B11" s="16" t="s">
        <v>15</v>
      </c>
      <c r="C11" s="176" t="s">
        <v>104</v>
      </c>
      <c r="D11" s="177"/>
      <c r="E11" s="115">
        <v>4310</v>
      </c>
      <c r="F11" s="115">
        <v>3144</v>
      </c>
      <c r="G11" s="116">
        <v>7454</v>
      </c>
      <c r="H11" s="84"/>
    </row>
    <row r="12" spans="1:16" x14ac:dyDescent="0.2">
      <c r="B12" s="16" t="s">
        <v>17</v>
      </c>
      <c r="C12" s="176" t="s">
        <v>105</v>
      </c>
      <c r="D12" s="177"/>
      <c r="E12" s="115">
        <v>1880</v>
      </c>
      <c r="F12" s="115">
        <v>1425</v>
      </c>
      <c r="G12" s="116">
        <v>3305</v>
      </c>
      <c r="H12" s="84"/>
    </row>
    <row r="13" spans="1:16" x14ac:dyDescent="0.2">
      <c r="B13" s="16" t="s">
        <v>19</v>
      </c>
      <c r="C13" s="184" t="s">
        <v>106</v>
      </c>
      <c r="D13" s="185"/>
      <c r="E13" s="115">
        <v>1434</v>
      </c>
      <c r="F13" s="115">
        <v>1049</v>
      </c>
      <c r="G13" s="116">
        <v>2483</v>
      </c>
      <c r="H13" s="84"/>
    </row>
    <row r="14" spans="1:16" x14ac:dyDescent="0.2">
      <c r="B14" s="79" t="s">
        <v>47</v>
      </c>
      <c r="C14" s="176" t="s">
        <v>107</v>
      </c>
      <c r="D14" s="177"/>
      <c r="E14" s="115">
        <v>4312</v>
      </c>
      <c r="F14" s="115">
        <v>3901</v>
      </c>
      <c r="G14" s="116">
        <v>8213</v>
      </c>
      <c r="H14" s="84"/>
      <c r="J14" s="80"/>
    </row>
    <row r="15" spans="1:16" x14ac:dyDescent="0.2">
      <c r="B15" s="79" t="s">
        <v>50</v>
      </c>
      <c r="C15" s="176" t="s">
        <v>108</v>
      </c>
      <c r="D15" s="177"/>
      <c r="E15" s="115">
        <v>542</v>
      </c>
      <c r="F15" s="115">
        <v>416</v>
      </c>
      <c r="G15" s="116">
        <v>958</v>
      </c>
      <c r="H15" s="84"/>
    </row>
    <row r="16" spans="1:16" x14ac:dyDescent="0.2">
      <c r="B16" s="79" t="s">
        <v>53</v>
      </c>
      <c r="C16" s="176" t="s">
        <v>109</v>
      </c>
      <c r="D16" s="177"/>
      <c r="E16" s="115">
        <v>930</v>
      </c>
      <c r="F16" s="115">
        <v>711</v>
      </c>
      <c r="G16" s="116">
        <v>1641</v>
      </c>
      <c r="H16" s="84"/>
    </row>
    <row r="17" spans="2:8" x14ac:dyDescent="0.2">
      <c r="B17" s="79" t="s">
        <v>56</v>
      </c>
      <c r="C17" s="176" t="s">
        <v>110</v>
      </c>
      <c r="D17" s="177"/>
      <c r="E17" s="115">
        <v>865</v>
      </c>
      <c r="F17" s="115">
        <v>583</v>
      </c>
      <c r="G17" s="116">
        <v>1448</v>
      </c>
      <c r="H17" s="84"/>
    </row>
    <row r="18" spans="2:8" x14ac:dyDescent="0.2">
      <c r="B18" s="79" t="s">
        <v>59</v>
      </c>
      <c r="C18" s="176" t="s">
        <v>111</v>
      </c>
      <c r="D18" s="177"/>
      <c r="E18" s="115">
        <v>2355</v>
      </c>
      <c r="F18" s="115">
        <v>1431</v>
      </c>
      <c r="G18" s="116">
        <v>3786</v>
      </c>
      <c r="H18" s="84"/>
    </row>
    <row r="19" spans="2:8" x14ac:dyDescent="0.2">
      <c r="B19" s="79" t="s">
        <v>62</v>
      </c>
      <c r="C19" s="176" t="s">
        <v>112</v>
      </c>
      <c r="D19" s="177"/>
      <c r="E19" s="115">
        <v>2205</v>
      </c>
      <c r="F19" s="115">
        <v>2124</v>
      </c>
      <c r="G19" s="116">
        <v>4329</v>
      </c>
      <c r="H19" s="84"/>
    </row>
    <row r="20" spans="2:8" x14ac:dyDescent="0.2">
      <c r="B20" s="79" t="s">
        <v>65</v>
      </c>
      <c r="C20" s="176" t="s">
        <v>113</v>
      </c>
      <c r="D20" s="177"/>
      <c r="E20" s="115">
        <v>4775</v>
      </c>
      <c r="F20" s="115">
        <v>3348</v>
      </c>
      <c r="G20" s="116">
        <v>8123</v>
      </c>
      <c r="H20" s="84"/>
    </row>
    <row r="21" spans="2:8" x14ac:dyDescent="0.2">
      <c r="B21" s="79" t="s">
        <v>68</v>
      </c>
      <c r="C21" s="176" t="s">
        <v>114</v>
      </c>
      <c r="D21" s="177"/>
      <c r="E21" s="115">
        <v>1220</v>
      </c>
      <c r="F21" s="115">
        <v>976</v>
      </c>
      <c r="G21" s="116">
        <v>2196</v>
      </c>
      <c r="H21" s="84"/>
    </row>
    <row r="22" spans="2:8" x14ac:dyDescent="0.2">
      <c r="B22" s="79" t="s">
        <v>71</v>
      </c>
      <c r="C22" s="176" t="s">
        <v>115</v>
      </c>
      <c r="D22" s="177"/>
      <c r="E22" s="115">
        <v>1880</v>
      </c>
      <c r="F22" s="115">
        <v>1399</v>
      </c>
      <c r="G22" s="116">
        <v>3279</v>
      </c>
      <c r="H22" s="84"/>
    </row>
    <row r="23" spans="2:8" x14ac:dyDescent="0.2">
      <c r="B23" s="79" t="s">
        <v>74</v>
      </c>
      <c r="C23" s="176" t="s">
        <v>116</v>
      </c>
      <c r="D23" s="177"/>
      <c r="E23" s="115">
        <v>5915</v>
      </c>
      <c r="F23" s="115">
        <v>5551</v>
      </c>
      <c r="G23" s="116">
        <v>11466</v>
      </c>
      <c r="H23" s="84"/>
    </row>
    <row r="24" spans="2:8" x14ac:dyDescent="0.2">
      <c r="B24" s="79" t="s">
        <v>77</v>
      </c>
      <c r="C24" s="176" t="s">
        <v>117</v>
      </c>
      <c r="D24" s="177"/>
      <c r="E24" s="115">
        <v>3332</v>
      </c>
      <c r="F24" s="115">
        <v>2643</v>
      </c>
      <c r="G24" s="116">
        <v>5975</v>
      </c>
      <c r="H24" s="84"/>
    </row>
    <row r="25" spans="2:8" x14ac:dyDescent="0.2">
      <c r="B25" s="79" t="s">
        <v>80</v>
      </c>
      <c r="C25" s="176" t="s">
        <v>118</v>
      </c>
      <c r="D25" s="177"/>
      <c r="E25" s="115">
        <v>1501</v>
      </c>
      <c r="F25" s="115">
        <v>1150</v>
      </c>
      <c r="G25" s="116">
        <v>2651</v>
      </c>
      <c r="H25" s="84"/>
    </row>
    <row r="26" spans="2:8" x14ac:dyDescent="0.2">
      <c r="B26" s="79" t="s">
        <v>83</v>
      </c>
      <c r="C26" s="176" t="s">
        <v>119</v>
      </c>
      <c r="D26" s="177"/>
      <c r="E26" s="115">
        <v>2722</v>
      </c>
      <c r="F26" s="115">
        <v>1822</v>
      </c>
      <c r="G26" s="116">
        <v>4544</v>
      </c>
      <c r="H26" s="84"/>
    </row>
    <row r="27" spans="2:8" x14ac:dyDescent="0.2">
      <c r="B27" s="79" t="s">
        <v>86</v>
      </c>
      <c r="C27" s="176" t="s">
        <v>120</v>
      </c>
      <c r="D27" s="177"/>
      <c r="E27" s="115">
        <v>23853</v>
      </c>
      <c r="F27" s="115">
        <v>21805</v>
      </c>
      <c r="G27" s="116">
        <v>45658</v>
      </c>
      <c r="H27" s="84"/>
    </row>
    <row r="28" spans="2:8" ht="20.25" customHeight="1" x14ac:dyDescent="0.2">
      <c r="B28" s="186" t="s">
        <v>21</v>
      </c>
      <c r="C28" s="187"/>
      <c r="D28" s="188"/>
      <c r="E28" s="117">
        <v>75602</v>
      </c>
      <c r="F28" s="117">
        <v>61254</v>
      </c>
      <c r="G28" s="117">
        <v>136856</v>
      </c>
      <c r="H28" s="85"/>
    </row>
    <row r="54" spans="1:8" ht="24.75" customHeight="1" x14ac:dyDescent="0.2">
      <c r="A54" s="192" t="s">
        <v>128</v>
      </c>
      <c r="B54" s="192"/>
      <c r="C54" s="192"/>
      <c r="D54" s="192"/>
      <c r="E54" s="192"/>
      <c r="F54" s="192"/>
      <c r="G54" s="192"/>
      <c r="H54" s="192"/>
    </row>
    <row r="55" spans="1:8" ht="68.25" customHeight="1" x14ac:dyDescent="0.2">
      <c r="A55" s="191" t="s">
        <v>129</v>
      </c>
      <c r="B55" s="191"/>
      <c r="C55" s="191"/>
      <c r="D55" s="191"/>
      <c r="E55" s="191"/>
      <c r="F55" s="191"/>
      <c r="G55" s="191"/>
      <c r="H55" s="191"/>
    </row>
    <row r="56" spans="1:8" ht="25.5" customHeight="1" x14ac:dyDescent="0.2">
      <c r="A56" s="193" t="s">
        <v>131</v>
      </c>
      <c r="B56" s="193"/>
      <c r="C56" s="193"/>
      <c r="D56" s="193"/>
      <c r="E56" s="193"/>
      <c r="F56" s="193"/>
      <c r="G56" s="193"/>
      <c r="H56" s="193"/>
    </row>
  </sheetData>
  <mergeCells count="30">
    <mergeCell ref="C27:D27"/>
    <mergeCell ref="B28:D28"/>
    <mergeCell ref="A54:H54"/>
    <mergeCell ref="A55:H55"/>
    <mergeCell ref="A56:H56"/>
    <mergeCell ref="C26:D26"/>
    <mergeCell ref="C15:D15"/>
    <mergeCell ref="C16:D16"/>
    <mergeCell ref="C17:D17"/>
    <mergeCell ref="C18:D18"/>
    <mergeCell ref="C19:D19"/>
    <mergeCell ref="C20:D20"/>
    <mergeCell ref="C21:D21"/>
    <mergeCell ref="C22:D22"/>
    <mergeCell ref="C23:D23"/>
    <mergeCell ref="C24:D24"/>
    <mergeCell ref="C25:D25"/>
    <mergeCell ref="K6:P6"/>
    <mergeCell ref="A2:H2"/>
    <mergeCell ref="C14:D14"/>
    <mergeCell ref="F4:G4"/>
    <mergeCell ref="C5:D5"/>
    <mergeCell ref="C6:D6"/>
    <mergeCell ref="C7:D7"/>
    <mergeCell ref="C8:D8"/>
    <mergeCell ref="C9:D9"/>
    <mergeCell ref="C10:D10"/>
    <mergeCell ref="C11:D11"/>
    <mergeCell ref="C12:D12"/>
    <mergeCell ref="C13:D13"/>
  </mergeCells>
  <conditionalFormatting sqref="E7:G26">
    <cfRule type="dataBar" priority="6">
      <dataBar>
        <cfvo type="min"/>
        <cfvo type="max"/>
        <color rgb="FFFFB628"/>
      </dataBar>
      <extLst>
        <ext xmlns:x14="http://schemas.microsoft.com/office/spreadsheetml/2009/9/main" uri="{B025F937-C7B1-47D3-B67F-A62EFF666E3E}">
          <x14:id>{62595957-D50D-4967-A874-23D5B54FC45D}</x14:id>
        </ext>
      </extLst>
    </cfRule>
  </conditionalFormatting>
  <conditionalFormatting sqref="E27:G27">
    <cfRule type="dataBar" priority="5">
      <dataBar>
        <cfvo type="min"/>
        <cfvo type="max"/>
        <color rgb="FFFFB628"/>
      </dataBar>
      <extLst>
        <ext xmlns:x14="http://schemas.microsoft.com/office/spreadsheetml/2009/9/main" uri="{B025F937-C7B1-47D3-B67F-A62EFF666E3E}">
          <x14:id>{6FF26E51-2CF1-4038-BC3D-B34DBED50BEA}</x14:id>
        </ext>
      </extLst>
    </cfRule>
  </conditionalFormatting>
  <conditionalFormatting sqref="E7:E27">
    <cfRule type="dataBar" priority="4">
      <dataBar>
        <cfvo type="min"/>
        <cfvo type="max"/>
        <color rgb="FF008AEF"/>
      </dataBar>
      <extLst>
        <ext xmlns:x14="http://schemas.microsoft.com/office/spreadsheetml/2009/9/main" uri="{B025F937-C7B1-47D3-B67F-A62EFF666E3E}">
          <x14:id>{D8B2656B-1A1D-44C6-A140-9FCC44B40AA6}</x14:id>
        </ext>
      </extLst>
    </cfRule>
  </conditionalFormatting>
  <conditionalFormatting sqref="E7:E26">
    <cfRule type="dataBar" priority="3">
      <dataBar>
        <cfvo type="min"/>
        <cfvo type="max"/>
        <color rgb="FF008AEF"/>
      </dataBar>
      <extLst>
        <ext xmlns:x14="http://schemas.microsoft.com/office/spreadsheetml/2009/9/main" uri="{B025F937-C7B1-47D3-B67F-A62EFF666E3E}">
          <x14:id>{48B5A7F4-A2E2-471F-B941-651B88A4B86C}</x14:id>
        </ext>
      </extLst>
    </cfRule>
  </conditionalFormatting>
  <conditionalFormatting sqref="F7:F27">
    <cfRule type="dataBar" priority="2">
      <dataBar>
        <cfvo type="min"/>
        <cfvo type="max"/>
        <color rgb="FFFF555A"/>
      </dataBar>
      <extLst>
        <ext xmlns:x14="http://schemas.microsoft.com/office/spreadsheetml/2009/9/main" uri="{B025F937-C7B1-47D3-B67F-A62EFF666E3E}">
          <x14:id>{F812E9F8-942E-4360-9A39-D5E451A654C4}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{C8E77B8B-259D-442E-B49B-08B3DC0B4656}</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62595957-D50D-4967-A874-23D5B54FC45D}">
            <x14:dataBar minLength="0" maxLength="100" border="1" negativeBarBorderColorSameAsPositive="0">
              <x14:cfvo type="autoMin"/>
              <x14:cfvo type="autoMax"/>
              <x14:borderColor rgb="FFFFB628"/>
              <x14:negativeFillColor rgb="FFFF0000"/>
              <x14:negativeBorderColor rgb="FFFF0000"/>
              <x14:axisColor rgb="FF000000"/>
            </x14:dataBar>
          </x14:cfRule>
          <xm:sqref>E7:G26</xm:sqref>
        </x14:conditionalFormatting>
        <x14:conditionalFormatting xmlns:xm="http://schemas.microsoft.com/office/excel/2006/main">
          <x14:cfRule type="dataBar" id="{6FF26E51-2CF1-4038-BC3D-B34DBED50BEA}">
            <x14:dataBar minLength="0" maxLength="100" border="1" negativeBarBorderColorSameAsPositive="0">
              <x14:cfvo type="autoMin"/>
              <x14:cfvo type="autoMax"/>
              <x14:borderColor rgb="FFFFB628"/>
              <x14:negativeFillColor rgb="FFFF0000"/>
              <x14:negativeBorderColor rgb="FFFF0000"/>
              <x14:axisColor rgb="FF000000"/>
            </x14:dataBar>
          </x14:cfRule>
          <xm:sqref>E27:G27</xm:sqref>
        </x14:conditionalFormatting>
        <x14:conditionalFormatting xmlns:xm="http://schemas.microsoft.com/office/excel/2006/main">
          <x14:cfRule type="dataBar" id="{D8B2656B-1A1D-44C6-A140-9FCC44B40AA6}">
            <x14:dataBar minLength="0" maxLength="100" border="1" negativeBarBorderColorSameAsPositive="0">
              <x14:cfvo type="autoMin"/>
              <x14:cfvo type="autoMax"/>
              <x14:borderColor rgb="FF008AEF"/>
              <x14:negativeFillColor rgb="FFFF0000"/>
              <x14:negativeBorderColor rgb="FFFF0000"/>
              <x14:axisColor rgb="FF000000"/>
            </x14:dataBar>
          </x14:cfRule>
          <xm:sqref>E7:E27</xm:sqref>
        </x14:conditionalFormatting>
        <x14:conditionalFormatting xmlns:xm="http://schemas.microsoft.com/office/excel/2006/main">
          <x14:cfRule type="dataBar" id="{48B5A7F4-A2E2-471F-B941-651B88A4B86C}">
            <x14:dataBar minLength="0" maxLength="100" border="1" negativeBarBorderColorSameAsPositive="0">
              <x14:cfvo type="autoMin"/>
              <x14:cfvo type="autoMax"/>
              <x14:borderColor rgb="FF008AEF"/>
              <x14:negativeFillColor rgb="FFFF0000"/>
              <x14:negativeBorderColor rgb="FFFF0000"/>
              <x14:axisColor rgb="FF000000"/>
            </x14:dataBar>
          </x14:cfRule>
          <xm:sqref>E7:E26</xm:sqref>
        </x14:conditionalFormatting>
        <x14:conditionalFormatting xmlns:xm="http://schemas.microsoft.com/office/excel/2006/main">
          <x14:cfRule type="dataBar" id="{F812E9F8-942E-4360-9A39-D5E451A654C4}">
            <x14:dataBar minLength="0" maxLength="100" border="1" negativeBarBorderColorSameAsPositive="0">
              <x14:cfvo type="autoMin"/>
              <x14:cfvo type="autoMax"/>
              <x14:borderColor rgb="FFFF555A"/>
              <x14:negativeFillColor rgb="FFFF0000"/>
              <x14:negativeBorderColor rgb="FFFF0000"/>
              <x14:axisColor rgb="FF000000"/>
            </x14:dataBar>
          </x14:cfRule>
          <xm:sqref>F7:F27</xm:sqref>
        </x14:conditionalFormatting>
        <x14:conditionalFormatting xmlns:xm="http://schemas.microsoft.com/office/excel/2006/main">
          <x14:cfRule type="dataBar" id="{C8E77B8B-259D-442E-B49B-08B3DC0B4656}">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Gordana Živec Šašić</cp:lastModifiedBy>
  <cp:lastPrinted>2020-09-15T06:37:21Z</cp:lastPrinted>
  <dcterms:created xsi:type="dcterms:W3CDTF">2016-10-06T08:05:06Z</dcterms:created>
  <dcterms:modified xsi:type="dcterms:W3CDTF">2020-09-15T06:37:57Z</dcterms:modified>
</cp:coreProperties>
</file>