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1\"/>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Q28" i="3" l="1"/>
  <c r="Q29" i="3"/>
  <c r="F4" i="8" l="1"/>
  <c r="E3" i="7" l="1"/>
  <c r="E3" i="5"/>
  <c r="H3" i="4" l="1"/>
  <c r="D4" i="3"/>
  <c r="O23" i="4"/>
  <c r="O24" i="4" l="1"/>
  <c r="O28" i="4"/>
  <c r="O27" i="4"/>
  <c r="O25" i="4"/>
  <c r="L18" i="3"/>
  <c r="O26" i="4"/>
  <c r="L19" i="3"/>
  <c r="O22" i="4"/>
  <c r="Q8" i="2"/>
  <c r="Q9" i="2"/>
  <c r="Q11" i="2"/>
  <c r="Q14" i="2"/>
  <c r="R8" i="4"/>
  <c r="R10" i="4"/>
  <c r="R12" i="4"/>
  <c r="R14" i="4"/>
  <c r="Q10" i="2"/>
  <c r="Q12" i="2"/>
  <c r="R9" i="4"/>
  <c r="R11" i="4"/>
  <c r="R13" i="4"/>
  <c r="Q13" i="2"/>
  <c r="R15" i="4" l="1"/>
  <c r="J29" i="3"/>
  <c r="N28" i="4"/>
  <c r="K16" i="2"/>
</calcChain>
</file>

<file path=xl/sharedStrings.xml><?xml version="1.0" encoding="utf-8"?>
<sst xmlns="http://schemas.openxmlformats.org/spreadsheetml/2006/main" count="442" uniqueCount="139">
  <si>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</si>
  <si>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</si>
  <si>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</si>
  <si>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</si>
  <si>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</si>
  <si>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</si>
  <si>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</si>
  <si>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</si>
  <si>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</si>
  <si>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</si>
  <si>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</si>
  <si>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</si>
  <si>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</si>
  <si>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</si>
  <si>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</si>
  <si>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</si>
  <si>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</si>
  <si>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</si>
  <si>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</si>
  <si>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</si>
  <si>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</si>
  <si>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</si>
  <si>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</si>
  <si>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</si>
  <si>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</si>
  <si>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</si>
  <si>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</si>
  <si>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</si>
  <si>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</si>
  <si>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</si>
  <si>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</si>
  <si>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</si>
  <si>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</si>
  <si>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</si>
  <si>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</si>
  <si>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</si>
  <si>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</si>
  <si>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</si>
  <si>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</si>
  <si>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</si>
  <si>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</si>
  <si>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</si>
  <si>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</si>
  <si>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</si>
  <si>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</si>
  <si>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</si>
  <si>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</si>
  <si>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</si>
  <si>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</si>
  <si>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</si>
  <si>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</si>
  <si>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</si>
  <si>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</si>
  <si>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</si>
  <si>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</si>
  <si>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</si>
  <si>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</si>
  <si>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</si>
  <si>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</si>
  <si>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</si>
  <si>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</si>
  <si>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</si>
  <si>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</si>
  <si>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</si>
  <si>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</si>
  <si>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</si>
  <si>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</si>
  <si>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</si>
  <si>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</si>
  <si>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</si>
  <si>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</si>
  <si>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</si>
  <si>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</si>
  <si>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</si>
  <si>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</si>
  <si>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</si>
  <si>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</si>
  <si>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</si>
  <si>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</si>
  <si>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</si>
  <si>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</si>
  <si>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</si>
  <si>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</si>
  <si>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</si>
  <si>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</si>
  <si>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</si>
  <si>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</si>
  <si>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</si>
  <si>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</si>
  <si>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</si>
  <si>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</si>
  <si>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</si>
  <si>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</si>
  <si>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</si>
  <si>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</si>
  <si>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</si>
  <si>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</si>
  <si>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</si>
  <si>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</si>
  <si>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</si>
  <si>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</si>
  <si>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</si>
  <si>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</si>
  <si>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</si>
  <si>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</si>
  <si>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</si>
  <si>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</si>
  <si>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</si>
  <si>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</si>
  <si>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</si>
  <si>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</si>
  <si>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</si>
  <si>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</si>
  <si>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</si>
  <si>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</si>
  <si>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</si>
  <si>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</si>
  <si>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</si>
  <si>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</si>
  <si>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</si>
  <si>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</si>
  <si>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</si>
  <si>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</si>
  <si>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</si>
  <si>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</si>
  <si>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</si>
  <si>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</si>
  <si>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</si>
  <si>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</si>
  <si>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</si>
  <si>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DJELATNOSTIMA I SPOLU </t>
    </r>
  </si>
  <si>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ŽUPANIJAMA I SPOLU</t>
    </r>
  </si>
  <si>
    <t>OSIGURANICI PREMA ŽUPANIJAMA I KATEGORIJAMA OSIGURANJA</t>
  </si>
  <si>
    <t>K a t e g o r i j e      o  s  i  g  u  r  a  nj  a</t>
  </si>
  <si>
    <t>OSIGURANICI PREMA KATEGORIJAMA OSIGURANJA I GODINAMA ŽIVOTA</t>
  </si>
  <si>
    <t>Kategorije osiguranja</t>
  </si>
  <si>
    <t>OSIGURANICI PREMA KATEGORIJAMA OSIGURANJA I SPOLU</t>
  </si>
  <si>
    <t>Stanje
28. veljače 2021.</t>
  </si>
  <si>
    <t>Stanje: 28. veljače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</si>
</sst>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19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1" fontId="25" fillId="0" borderId="1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5" fillId="0" borderId="7" xfId="0"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0" borderId="14" xfId="0" applyNumberFormat="1" applyFont="1" applyBorder="1" applyAlignment="1">
      <alignment vertical="center"/>
    </xf>
    <xf numFmtId="1" fontId="2" fillId="0" borderId="12" xfId="0" quotePrefix="1" applyNumberFormat="1" applyFont="1" applyBorder="1" applyAlignment="1">
      <alignment vertical="center"/>
    </xf>
    <xf numFmtId="1" fontId="25" fillId="4" borderId="3" xfId="0" applyNumberFormat="1" applyFont="1" applyFill="1" applyBorder="1" applyAlignment="1">
      <alignment vertical="center"/>
    </xf>
    <xf numFmtId="1" fontId="25" fillId="4" borderId="9" xfId="0" applyNumberFormat="1" applyFont="1" applyFill="1" applyBorder="1" applyAlignment="1">
      <alignment vertical="center"/>
    </xf>
    <xf numFmtId="1" fontId="25" fillId="4" borderId="4" xfId="0" applyNumberFormat="1" applyFont="1" applyFill="1" applyBorder="1" applyAlignment="1">
      <alignment vertical="center"/>
    </xf>
    <xf numFmtId="1" fontId="25" fillId="4" borderId="5"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0</c:formatCode>
                <c:ptCount val="7"/>
                <c:pt idx="0">
                  <c:v>1329872</c:v>
                </c:pt>
                <c:pt idx="1">
                  <c:v>97670</c:v>
                </c:pt>
                <c:pt idx="2">
                  <c:v>66701</c:v>
                </c:pt>
                <c:pt idx="3">
                  <c:v>19122</c:v>
                </c:pt>
                <c:pt idx="4">
                  <c:v>18010</c:v>
                </c:pt>
                <c:pt idx="5">
                  <c:v>74</c:v>
                </c:pt>
                <c:pt idx="6">
                  <c:v>4798</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665913</c:v>
                </c:pt>
                <c:pt idx="1">
                  <c:v>420863</c:v>
                </c:pt>
                <c:pt idx="2">
                  <c:v>344971</c:v>
                </c:pt>
                <c:pt idx="3">
                  <c:v>104500</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813779</c:v>
                </c:pt>
                <c:pt idx="1">
                  <c:v>722468</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85108</c:v>
                </c:pt>
                <c:pt idx="1">
                  <c:v>38433</c:v>
                </c:pt>
                <c:pt idx="2">
                  <c:v>41552</c:v>
                </c:pt>
                <c:pt idx="3">
                  <c:v>36145</c:v>
                </c:pt>
                <c:pt idx="4">
                  <c:v>66308</c:v>
                </c:pt>
                <c:pt idx="5">
                  <c:v>34255</c:v>
                </c:pt>
                <c:pt idx="6">
                  <c:v>31508</c:v>
                </c:pt>
                <c:pt idx="7">
                  <c:v>111273</c:v>
                </c:pt>
                <c:pt idx="8">
                  <c:v>14710</c:v>
                </c:pt>
                <c:pt idx="9">
                  <c:v>20939</c:v>
                </c:pt>
                <c:pt idx="10">
                  <c:v>19443</c:v>
                </c:pt>
                <c:pt idx="11">
                  <c:v>39682</c:v>
                </c:pt>
                <c:pt idx="12">
                  <c:v>55113</c:v>
                </c:pt>
                <c:pt idx="13">
                  <c:v>88992</c:v>
                </c:pt>
                <c:pt idx="14">
                  <c:v>30987</c:v>
                </c:pt>
                <c:pt idx="15">
                  <c:v>43081</c:v>
                </c:pt>
                <c:pt idx="16">
                  <c:v>149079</c:v>
                </c:pt>
                <c:pt idx="17">
                  <c:v>85006</c:v>
                </c:pt>
                <c:pt idx="18">
                  <c:v>43954</c:v>
                </c:pt>
                <c:pt idx="19">
                  <c:v>41786</c:v>
                </c:pt>
                <c:pt idx="20">
                  <c:v>458893</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173</c:v>
                </c:pt>
                <c:pt idx="1">
                  <c:v>29</c:v>
                </c:pt>
                <c:pt idx="2">
                  <c:v>1379</c:v>
                </c:pt>
                <c:pt idx="3">
                  <c:v>25</c:v>
                </c:pt>
                <c:pt idx="4">
                  <c:v>48</c:v>
                </c:pt>
                <c:pt idx="5">
                  <c:v>1321</c:v>
                </c:pt>
                <c:pt idx="6">
                  <c:v>1526</c:v>
                </c:pt>
                <c:pt idx="7">
                  <c:v>711</c:v>
                </c:pt>
                <c:pt idx="8">
                  <c:v>246</c:v>
                </c:pt>
                <c:pt idx="9">
                  <c:v>159</c:v>
                </c:pt>
                <c:pt idx="10">
                  <c:v>73</c:v>
                </c:pt>
                <c:pt idx="11">
                  <c:v>92</c:v>
                </c:pt>
                <c:pt idx="12">
                  <c:v>1420</c:v>
                </c:pt>
                <c:pt idx="13">
                  <c:v>635</c:v>
                </c:pt>
                <c:pt idx="14">
                  <c:v>12</c:v>
                </c:pt>
                <c:pt idx="15">
                  <c:v>214</c:v>
                </c:pt>
                <c:pt idx="16">
                  <c:v>330</c:v>
                </c:pt>
                <c:pt idx="17">
                  <c:v>97</c:v>
                </c:pt>
                <c:pt idx="18">
                  <c:v>154</c:v>
                </c:pt>
                <c:pt idx="19">
                  <c:v>5</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72</c:v>
                </c:pt>
                <c:pt idx="1">
                  <c:v>7</c:v>
                </c:pt>
                <c:pt idx="2">
                  <c:v>510</c:v>
                </c:pt>
                <c:pt idx="3">
                  <c:v>1</c:v>
                </c:pt>
                <c:pt idx="4">
                  <c:v>15</c:v>
                </c:pt>
                <c:pt idx="5">
                  <c:v>204</c:v>
                </c:pt>
                <c:pt idx="6">
                  <c:v>1075</c:v>
                </c:pt>
                <c:pt idx="7">
                  <c:v>80</c:v>
                </c:pt>
                <c:pt idx="8">
                  <c:v>223</c:v>
                </c:pt>
                <c:pt idx="9">
                  <c:v>112</c:v>
                </c:pt>
                <c:pt idx="10">
                  <c:v>76</c:v>
                </c:pt>
                <c:pt idx="11">
                  <c:v>61</c:v>
                </c:pt>
                <c:pt idx="12">
                  <c:v>1036</c:v>
                </c:pt>
                <c:pt idx="13">
                  <c:v>317</c:v>
                </c:pt>
                <c:pt idx="14">
                  <c:v>33</c:v>
                </c:pt>
                <c:pt idx="15">
                  <c:v>245</c:v>
                </c:pt>
                <c:pt idx="16">
                  <c:v>594</c:v>
                </c:pt>
                <c:pt idx="17">
                  <c:v>50</c:v>
                </c:pt>
                <c:pt idx="18">
                  <c:v>236</c:v>
                </c:pt>
                <c:pt idx="19">
                  <c:v>16</c:v>
                </c:pt>
                <c:pt idx="20">
                  <c:v>2</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568</c:v>
                </c:pt>
                <c:pt idx="1">
                  <c:v>174</c:v>
                </c:pt>
                <c:pt idx="2">
                  <c:v>192</c:v>
                </c:pt>
                <c:pt idx="3">
                  <c:v>220</c:v>
                </c:pt>
                <c:pt idx="4">
                  <c:v>315</c:v>
                </c:pt>
                <c:pt idx="5">
                  <c:v>121</c:v>
                </c:pt>
                <c:pt idx="6">
                  <c:v>132</c:v>
                </c:pt>
                <c:pt idx="7">
                  <c:v>940</c:v>
                </c:pt>
                <c:pt idx="8">
                  <c:v>63</c:v>
                </c:pt>
                <c:pt idx="9">
                  <c:v>81</c:v>
                </c:pt>
                <c:pt idx="10">
                  <c:v>69</c:v>
                </c:pt>
                <c:pt idx="11">
                  <c:v>174</c:v>
                </c:pt>
                <c:pt idx="12">
                  <c:v>284</c:v>
                </c:pt>
                <c:pt idx="13">
                  <c:v>367</c:v>
                </c:pt>
                <c:pt idx="14">
                  <c:v>147</c:v>
                </c:pt>
                <c:pt idx="15">
                  <c:v>134</c:v>
                </c:pt>
                <c:pt idx="16">
                  <c:v>963</c:v>
                </c:pt>
                <c:pt idx="17">
                  <c:v>623</c:v>
                </c:pt>
                <c:pt idx="18">
                  <c:v>210</c:v>
                </c:pt>
                <c:pt idx="19">
                  <c:v>230</c:v>
                </c:pt>
                <c:pt idx="20">
                  <c:v>2644</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285</c:v>
                </c:pt>
                <c:pt idx="1">
                  <c:v>73</c:v>
                </c:pt>
                <c:pt idx="2">
                  <c:v>83</c:v>
                </c:pt>
                <c:pt idx="3">
                  <c:v>123</c:v>
                </c:pt>
                <c:pt idx="4">
                  <c:v>211</c:v>
                </c:pt>
                <c:pt idx="5">
                  <c:v>66</c:v>
                </c:pt>
                <c:pt idx="6">
                  <c:v>93</c:v>
                </c:pt>
                <c:pt idx="7">
                  <c:v>530</c:v>
                </c:pt>
                <c:pt idx="8">
                  <c:v>25</c:v>
                </c:pt>
                <c:pt idx="9">
                  <c:v>43</c:v>
                </c:pt>
                <c:pt idx="10">
                  <c:v>48</c:v>
                </c:pt>
                <c:pt idx="11">
                  <c:v>61</c:v>
                </c:pt>
                <c:pt idx="12">
                  <c:v>123</c:v>
                </c:pt>
                <c:pt idx="13">
                  <c:v>212</c:v>
                </c:pt>
                <c:pt idx="14">
                  <c:v>95</c:v>
                </c:pt>
                <c:pt idx="15">
                  <c:v>89</c:v>
                </c:pt>
                <c:pt idx="16">
                  <c:v>426</c:v>
                </c:pt>
                <c:pt idx="17">
                  <c:v>400</c:v>
                </c:pt>
                <c:pt idx="18">
                  <c:v>131</c:v>
                </c:pt>
                <c:pt idx="19">
                  <c:v>128</c:v>
                </c:pt>
                <c:pt idx="20">
                  <c:v>1722</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1977</c:v>
                </c:pt>
                <c:pt idx="1">
                  <c:v>181</c:v>
                </c:pt>
                <c:pt idx="2">
                  <c:v>17125</c:v>
                </c:pt>
                <c:pt idx="3">
                  <c:v>1048</c:v>
                </c:pt>
                <c:pt idx="4">
                  <c:v>911</c:v>
                </c:pt>
                <c:pt idx="5">
                  <c:v>9493</c:v>
                </c:pt>
                <c:pt idx="6">
                  <c:v>13244</c:v>
                </c:pt>
                <c:pt idx="7">
                  <c:v>5104</c:v>
                </c:pt>
                <c:pt idx="8">
                  <c:v>5552</c:v>
                </c:pt>
                <c:pt idx="9">
                  <c:v>6675</c:v>
                </c:pt>
                <c:pt idx="10">
                  <c:v>1074</c:v>
                </c:pt>
                <c:pt idx="11">
                  <c:v>601</c:v>
                </c:pt>
                <c:pt idx="12">
                  <c:v>5306</c:v>
                </c:pt>
                <c:pt idx="13">
                  <c:v>2280</c:v>
                </c:pt>
                <c:pt idx="14">
                  <c:v>2955</c:v>
                </c:pt>
                <c:pt idx="15">
                  <c:v>542</c:v>
                </c:pt>
                <c:pt idx="16">
                  <c:v>3283</c:v>
                </c:pt>
                <c:pt idx="17">
                  <c:v>912</c:v>
                </c:pt>
                <c:pt idx="18">
                  <c:v>1078</c:v>
                </c:pt>
                <c:pt idx="19">
                  <c:v>19</c:v>
                </c:pt>
                <c:pt idx="20">
                  <c:v>10</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899</c:v>
                </c:pt>
                <c:pt idx="1">
                  <c:v>23</c:v>
                </c:pt>
                <c:pt idx="2">
                  <c:v>7439</c:v>
                </c:pt>
                <c:pt idx="3">
                  <c:v>304</c:v>
                </c:pt>
                <c:pt idx="4">
                  <c:v>274</c:v>
                </c:pt>
                <c:pt idx="5">
                  <c:v>1388</c:v>
                </c:pt>
                <c:pt idx="6">
                  <c:v>12869</c:v>
                </c:pt>
                <c:pt idx="7">
                  <c:v>1572</c:v>
                </c:pt>
                <c:pt idx="8">
                  <c:v>6105</c:v>
                </c:pt>
                <c:pt idx="9">
                  <c:v>3455</c:v>
                </c:pt>
                <c:pt idx="10">
                  <c:v>2061</c:v>
                </c:pt>
                <c:pt idx="11">
                  <c:v>407</c:v>
                </c:pt>
                <c:pt idx="12">
                  <c:v>6020</c:v>
                </c:pt>
                <c:pt idx="13">
                  <c:v>1727</c:v>
                </c:pt>
                <c:pt idx="14">
                  <c:v>2451</c:v>
                </c:pt>
                <c:pt idx="15">
                  <c:v>2192</c:v>
                </c:pt>
                <c:pt idx="16">
                  <c:v>9842</c:v>
                </c:pt>
                <c:pt idx="17">
                  <c:v>1419</c:v>
                </c:pt>
                <c:pt idx="18">
                  <c:v>3813</c:v>
                </c:pt>
                <c:pt idx="19">
                  <c:v>118</c:v>
                </c:pt>
                <c:pt idx="20">
                  <c:v>12</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6381</c:v>
                </c:pt>
                <c:pt idx="1">
                  <c:v>2503</c:v>
                </c:pt>
                <c:pt idx="2">
                  <c:v>1776</c:v>
                </c:pt>
                <c:pt idx="3">
                  <c:v>1529</c:v>
                </c:pt>
                <c:pt idx="4">
                  <c:v>4476</c:v>
                </c:pt>
                <c:pt idx="5">
                  <c:v>1965</c:v>
                </c:pt>
                <c:pt idx="6">
                  <c:v>1480</c:v>
                </c:pt>
                <c:pt idx="7">
                  <c:v>4384</c:v>
                </c:pt>
                <c:pt idx="8">
                  <c:v>546</c:v>
                </c:pt>
                <c:pt idx="9">
                  <c:v>992</c:v>
                </c:pt>
                <c:pt idx="10">
                  <c:v>898</c:v>
                </c:pt>
                <c:pt idx="11">
                  <c:v>2392</c:v>
                </c:pt>
                <c:pt idx="12">
                  <c:v>2297</c:v>
                </c:pt>
                <c:pt idx="13">
                  <c:v>4953</c:v>
                </c:pt>
                <c:pt idx="14">
                  <c:v>1250</c:v>
                </c:pt>
                <c:pt idx="15">
                  <c:v>1975</c:v>
                </c:pt>
                <c:pt idx="16">
                  <c:v>6295</c:v>
                </c:pt>
                <c:pt idx="17">
                  <c:v>3453</c:v>
                </c:pt>
                <c:pt idx="18">
                  <c:v>1547</c:v>
                </c:pt>
                <c:pt idx="19">
                  <c:v>2832</c:v>
                </c:pt>
                <c:pt idx="20">
                  <c:v>25477</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3590</c:v>
                </c:pt>
                <c:pt idx="1">
                  <c:v>1721</c:v>
                </c:pt>
                <c:pt idx="2">
                  <c:v>1623</c:v>
                </c:pt>
                <c:pt idx="3">
                  <c:v>1185</c:v>
                </c:pt>
                <c:pt idx="4">
                  <c:v>3229</c:v>
                </c:pt>
                <c:pt idx="5">
                  <c:v>1492</c:v>
                </c:pt>
                <c:pt idx="6">
                  <c:v>1147</c:v>
                </c:pt>
                <c:pt idx="7">
                  <c:v>4034</c:v>
                </c:pt>
                <c:pt idx="8">
                  <c:v>430</c:v>
                </c:pt>
                <c:pt idx="9">
                  <c:v>742</c:v>
                </c:pt>
                <c:pt idx="10">
                  <c:v>613</c:v>
                </c:pt>
                <c:pt idx="11">
                  <c:v>1505</c:v>
                </c:pt>
                <c:pt idx="12">
                  <c:v>2180</c:v>
                </c:pt>
                <c:pt idx="13">
                  <c:v>3515</c:v>
                </c:pt>
                <c:pt idx="14">
                  <c:v>1032</c:v>
                </c:pt>
                <c:pt idx="15">
                  <c:v>1541</c:v>
                </c:pt>
                <c:pt idx="16">
                  <c:v>5798</c:v>
                </c:pt>
                <c:pt idx="17">
                  <c:v>2758</c:v>
                </c:pt>
                <c:pt idx="18">
                  <c:v>1195</c:v>
                </c:pt>
                <c:pt idx="19">
                  <c:v>1912</c:v>
                </c:pt>
                <c:pt idx="20">
                  <c:v>23172</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16</xdr:row>
      <xdr:rowOff>38100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152400</xdr:rowOff>
    </xdr:from>
    <xdr:to>
      <xdr:col>7</xdr:col>
      <xdr:colOff>619125</xdr:colOff>
      <xdr:row>47</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152400</xdr:rowOff>
    </xdr:from>
    <xdr:to>
      <xdr:col>10</xdr:col>
      <xdr:colOff>619125</xdr:colOff>
      <xdr:row>51</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28</xdr:row>
      <xdr:rowOff>161924</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abSelected="1" zoomScaleNormal="100" workbookViewId="0">
      <selection activeCell="I17" sqref="I17:I18"/>
    </sheetView>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47" t="s">
        <v>136</v>
      </c>
      <c r="B2" s="147"/>
      <c r="C2" s="147"/>
      <c r="D2" s="147"/>
      <c r="E2" s="147"/>
      <c r="F2" s="21"/>
      <c r="G2" s="21"/>
      <c r="H2" s="64"/>
      <c r="I2" s="65"/>
    </row>
    <row r="3" spans="1:11" ht="13.5" customHeight="1" x14ac:dyDescent="0.2"/>
    <row r="4" spans="1:11" x14ac:dyDescent="0.2">
      <c r="A4" s="5" t="s">
        <v>116</v>
      </c>
      <c r="B4" s="5"/>
      <c r="C4" s="5"/>
      <c r="D4" s="5"/>
      <c r="E4" s="5"/>
      <c r="H4" s="66"/>
    </row>
    <row r="5" spans="1:11" ht="25.5" customHeight="1" x14ac:dyDescent="0.2">
      <c r="A5" s="148" t="s">
        <v>1</v>
      </c>
      <c r="B5" s="150" t="s">
        <v>135</v>
      </c>
      <c r="C5" s="152" t="s">
        <v>137</v>
      </c>
      <c r="D5" s="153"/>
      <c r="E5" s="154"/>
    </row>
    <row r="6" spans="1:11" ht="15.75" customHeight="1" x14ac:dyDescent="0.2">
      <c r="A6" s="149"/>
      <c r="B6" s="151"/>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693752</v>
      </c>
      <c r="D8" s="126">
        <v>636120</v>
      </c>
      <c r="E8" s="127">
        <v>1329872</v>
      </c>
      <c r="G8" s="34"/>
      <c r="I8" s="71"/>
      <c r="K8" s="41"/>
    </row>
    <row r="9" spans="1:11" ht="15" customHeight="1" x14ac:dyDescent="0.2">
      <c r="A9" s="49" t="s">
        <v>7</v>
      </c>
      <c r="B9" s="50" t="s">
        <v>8</v>
      </c>
      <c r="C9" s="101">
        <v>49533</v>
      </c>
      <c r="D9" s="102">
        <v>48137</v>
      </c>
      <c r="E9" s="128">
        <v>97670</v>
      </c>
      <c r="G9" s="34"/>
      <c r="I9" s="71"/>
      <c r="K9" s="41"/>
    </row>
    <row r="10" spans="1:11" ht="15" customHeight="1" x14ac:dyDescent="0.2">
      <c r="A10" s="49" t="s">
        <v>9</v>
      </c>
      <c r="B10" s="50" t="s">
        <v>10</v>
      </c>
      <c r="C10" s="101">
        <v>44001</v>
      </c>
      <c r="D10" s="102">
        <v>22700</v>
      </c>
      <c r="E10" s="128">
        <v>66701</v>
      </c>
      <c r="G10" s="34"/>
      <c r="I10" s="71"/>
      <c r="K10" s="41"/>
    </row>
    <row r="11" spans="1:11" ht="15" customHeight="1" x14ac:dyDescent="0.2">
      <c r="A11" s="49" t="s">
        <v>11</v>
      </c>
      <c r="B11" s="50" t="s">
        <v>12</v>
      </c>
      <c r="C11" s="101">
        <v>12971</v>
      </c>
      <c r="D11" s="102">
        <v>6151</v>
      </c>
      <c r="E11" s="128">
        <v>19122</v>
      </c>
      <c r="G11" s="34"/>
      <c r="I11" s="71"/>
      <c r="K11" s="41"/>
    </row>
    <row r="12" spans="1:11" ht="15" customHeight="1" x14ac:dyDescent="0.2">
      <c r="A12" s="49" t="s">
        <v>13</v>
      </c>
      <c r="B12" s="50" t="s">
        <v>14</v>
      </c>
      <c r="C12" s="101">
        <v>11182</v>
      </c>
      <c r="D12" s="102">
        <v>6828</v>
      </c>
      <c r="E12" s="128">
        <v>18010</v>
      </c>
      <c r="G12" s="34"/>
      <c r="I12" s="71"/>
      <c r="K12" s="41"/>
    </row>
    <row r="13" spans="1:11" ht="51" customHeight="1" x14ac:dyDescent="0.2">
      <c r="A13" s="49" t="s">
        <v>15</v>
      </c>
      <c r="B13" s="129" t="s">
        <v>16</v>
      </c>
      <c r="C13" s="101">
        <v>69</v>
      </c>
      <c r="D13" s="102">
        <v>5</v>
      </c>
      <c r="E13" s="128">
        <v>74</v>
      </c>
      <c r="G13" s="34"/>
      <c r="I13" s="72"/>
      <c r="K13" s="41"/>
    </row>
    <row r="14" spans="1:11" ht="15" customHeight="1" x14ac:dyDescent="0.2">
      <c r="A14" s="49" t="s">
        <v>17</v>
      </c>
      <c r="B14" s="50" t="s">
        <v>18</v>
      </c>
      <c r="C14" s="130">
        <v>2271</v>
      </c>
      <c r="D14" s="131">
        <v>2527</v>
      </c>
      <c r="E14" s="132">
        <v>4798</v>
      </c>
      <c r="G14" s="34"/>
      <c r="I14" s="71"/>
      <c r="K14" s="41"/>
    </row>
    <row r="15" spans="1:11" ht="15" customHeight="1" x14ac:dyDescent="0.2">
      <c r="A15" s="155" t="s">
        <v>19</v>
      </c>
      <c r="B15" s="156"/>
      <c r="C15" s="60">
        <v>813779</v>
      </c>
      <c r="D15" s="60">
        <v>722468</v>
      </c>
      <c r="E15" s="60">
        <v>1536247</v>
      </c>
      <c r="K15" s="73"/>
    </row>
    <row r="18" spans="2:6" x14ac:dyDescent="0.2">
      <c r="F18" s="74"/>
    </row>
    <row r="23" spans="2:6" x14ac:dyDescent="0.2">
      <c r="B23" s="145"/>
      <c r="C23" s="146"/>
      <c r="D23" s="146"/>
      <c r="E23" s="146"/>
    </row>
  </sheetData>
  <mergeCells count="6">
    <mergeCell ref="B23:E23"/>
    <mergeCell ref="A2:E2"/>
    <mergeCell ref="A5:A6"/>
    <mergeCell ref="B5:B6"/>
    <mergeCell ref="C5:E5"/>
    <mergeCell ref="A15:B15"/>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O17" sqref="O17"/>
    </sheetView>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47" t="s">
        <v>134</v>
      </c>
      <c r="B2" s="147"/>
      <c r="C2" s="147"/>
      <c r="D2" s="147"/>
      <c r="E2" s="147"/>
      <c r="F2" s="147"/>
      <c r="G2" s="147"/>
    </row>
    <row r="4" spans="1:17" ht="15" customHeight="1" x14ac:dyDescent="0.2">
      <c r="A4" s="5" t="s">
        <v>0</v>
      </c>
      <c r="B4" s="5"/>
      <c r="C4" s="5"/>
      <c r="D4" s="5"/>
      <c r="E4" s="157" t="s">
        <v>138</v>
      </c>
      <c r="F4" s="157"/>
      <c r="G4" s="157"/>
    </row>
    <row r="5" spans="1:17" ht="67.5" x14ac:dyDescent="0.2">
      <c r="A5" s="42" t="s">
        <v>1</v>
      </c>
      <c r="B5" s="43" t="s">
        <v>135</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33">
        <v>578491</v>
      </c>
      <c r="D7" s="134">
        <v>365042</v>
      </c>
      <c r="E7" s="133">
        <v>298995</v>
      </c>
      <c r="F7" s="134">
        <v>87344</v>
      </c>
      <c r="G7" s="135">
        <v>1329872</v>
      </c>
      <c r="J7" s="53"/>
      <c r="L7" s="54"/>
      <c r="M7" s="54"/>
      <c r="N7" s="54"/>
      <c r="O7" s="55"/>
      <c r="Q7" s="1" t="s">
        <v>25</v>
      </c>
    </row>
    <row r="8" spans="1:17" ht="21.95" customHeight="1" x14ac:dyDescent="0.2">
      <c r="A8" s="49" t="s">
        <v>7</v>
      </c>
      <c r="B8" s="50" t="s">
        <v>8</v>
      </c>
      <c r="C8" s="133">
        <v>53569</v>
      </c>
      <c r="D8" s="134">
        <v>23566</v>
      </c>
      <c r="E8" s="133">
        <v>16191</v>
      </c>
      <c r="F8" s="134">
        <v>4344</v>
      </c>
      <c r="G8" s="135">
        <v>97670</v>
      </c>
      <c r="J8" s="53"/>
      <c r="L8" s="54"/>
      <c r="M8" s="53"/>
      <c r="N8" s="53"/>
      <c r="Q8" s="2">
        <f>G7-'T 1.'!E8</f>
        <v>0</v>
      </c>
    </row>
    <row r="9" spans="1:17" ht="21.95" customHeight="1" x14ac:dyDescent="0.2">
      <c r="A9" s="49" t="s">
        <v>9</v>
      </c>
      <c r="B9" s="50" t="s">
        <v>10</v>
      </c>
      <c r="C9" s="133">
        <v>22308</v>
      </c>
      <c r="D9" s="134">
        <v>21446</v>
      </c>
      <c r="E9" s="133">
        <v>16707</v>
      </c>
      <c r="F9" s="134">
        <v>6240</v>
      </c>
      <c r="G9" s="135">
        <v>66701</v>
      </c>
      <c r="J9" s="53"/>
      <c r="L9" s="54"/>
      <c r="M9" s="53"/>
      <c r="N9" s="53"/>
      <c r="Q9" s="2">
        <f>G8-'T 1.'!E9</f>
        <v>0</v>
      </c>
    </row>
    <row r="10" spans="1:17" ht="21.95" customHeight="1" x14ac:dyDescent="0.2">
      <c r="A10" s="49" t="s">
        <v>11</v>
      </c>
      <c r="B10" s="50" t="s">
        <v>12</v>
      </c>
      <c r="C10" s="133">
        <v>5580</v>
      </c>
      <c r="D10" s="134">
        <v>4669</v>
      </c>
      <c r="E10" s="133">
        <v>6216</v>
      </c>
      <c r="F10" s="136">
        <v>2657</v>
      </c>
      <c r="G10" s="135">
        <v>19122</v>
      </c>
      <c r="J10" s="53"/>
      <c r="K10" s="56"/>
      <c r="L10" s="55"/>
      <c r="M10" s="57"/>
      <c r="N10" s="53"/>
      <c r="Q10" s="2">
        <f>G9-'T 1.'!E10</f>
        <v>0</v>
      </c>
    </row>
    <row r="11" spans="1:17" ht="21.95" customHeight="1" x14ac:dyDescent="0.2">
      <c r="A11" s="49" t="s">
        <v>13</v>
      </c>
      <c r="B11" s="50" t="s">
        <v>14</v>
      </c>
      <c r="C11" s="133">
        <v>5346</v>
      </c>
      <c r="D11" s="134">
        <v>4929</v>
      </c>
      <c r="E11" s="133">
        <v>4662</v>
      </c>
      <c r="F11" s="134">
        <v>3073</v>
      </c>
      <c r="G11" s="135">
        <v>18010</v>
      </c>
      <c r="J11" s="53"/>
      <c r="K11" s="56"/>
      <c r="L11" s="58"/>
      <c r="M11" s="57"/>
      <c r="N11" s="53"/>
      <c r="Q11" s="2">
        <f>G10-'T 1.'!E11</f>
        <v>0</v>
      </c>
    </row>
    <row r="12" spans="1:17" ht="51" customHeight="1" x14ac:dyDescent="0.2">
      <c r="A12" s="49" t="s">
        <v>15</v>
      </c>
      <c r="B12" s="129" t="s">
        <v>16</v>
      </c>
      <c r="C12" s="133">
        <v>12</v>
      </c>
      <c r="D12" s="134">
        <v>15</v>
      </c>
      <c r="E12" s="133">
        <v>18</v>
      </c>
      <c r="F12" s="134">
        <v>29</v>
      </c>
      <c r="G12" s="135">
        <v>74</v>
      </c>
      <c r="J12" s="53"/>
      <c r="K12" s="56"/>
      <c r="L12" s="58"/>
      <c r="M12" s="57"/>
      <c r="N12" s="53"/>
      <c r="Q12" s="2">
        <f>G11-'T 1.'!E12</f>
        <v>0</v>
      </c>
    </row>
    <row r="13" spans="1:17" ht="21.95" customHeight="1" x14ac:dyDescent="0.2">
      <c r="A13" s="49" t="s">
        <v>17</v>
      </c>
      <c r="B13" s="50" t="s">
        <v>18</v>
      </c>
      <c r="C13" s="133">
        <v>607</v>
      </c>
      <c r="D13" s="134">
        <v>1196</v>
      </c>
      <c r="E13" s="133">
        <v>2182</v>
      </c>
      <c r="F13" s="134">
        <v>813</v>
      </c>
      <c r="G13" s="135">
        <v>4798</v>
      </c>
      <c r="J13" s="53"/>
      <c r="K13" s="56"/>
      <c r="L13" s="58"/>
      <c r="M13" s="57"/>
      <c r="N13" s="53"/>
      <c r="Q13" s="2">
        <f>G12-'T 1.'!E13</f>
        <v>0</v>
      </c>
    </row>
    <row r="14" spans="1:17" ht="21.95" customHeight="1" x14ac:dyDescent="0.2">
      <c r="A14" s="158" t="s">
        <v>19</v>
      </c>
      <c r="B14" s="159"/>
      <c r="C14" s="137">
        <v>665913</v>
      </c>
      <c r="D14" s="138">
        <v>420863</v>
      </c>
      <c r="E14" s="139">
        <v>344971</v>
      </c>
      <c r="F14" s="138">
        <v>104500</v>
      </c>
      <c r="G14" s="140">
        <v>1536247</v>
      </c>
      <c r="J14" s="53"/>
      <c r="K14" s="62"/>
      <c r="L14" s="57"/>
      <c r="M14" s="57"/>
      <c r="N14" s="53"/>
      <c r="Q14" s="2">
        <f>G13-'T 1.'!E14</f>
        <v>0</v>
      </c>
    </row>
    <row r="16" spans="1:17" x14ac:dyDescent="0.2">
      <c r="J16" s="3" t="s">
        <v>25</v>
      </c>
      <c r="K16" s="63">
        <f>+G14-'T 1.'!E15</f>
        <v>0</v>
      </c>
    </row>
    <row r="17" spans="1:7" x14ac:dyDescent="0.2">
      <c r="A17" s="160"/>
      <c r="B17" s="160"/>
      <c r="C17" s="160"/>
      <c r="D17" s="160"/>
      <c r="E17" s="160"/>
      <c r="F17" s="160"/>
      <c r="G17" s="160"/>
    </row>
    <row r="18" spans="1:7" x14ac:dyDescent="0.2">
      <c r="A18" s="161"/>
      <c r="B18" s="161"/>
      <c r="C18" s="161"/>
      <c r="D18" s="161"/>
      <c r="E18" s="161"/>
      <c r="F18" s="161"/>
      <c r="G18" s="161"/>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election activeCell="O21" sqref="O21"/>
    </sheetView>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47" t="s">
        <v>26</v>
      </c>
      <c r="B2" s="147"/>
      <c r="C2" s="147"/>
      <c r="D2" s="147"/>
      <c r="E2" s="147"/>
      <c r="F2" s="147"/>
      <c r="G2" s="21"/>
      <c r="H2" s="21"/>
      <c r="I2" s="21"/>
      <c r="J2" s="22"/>
    </row>
    <row r="3" spans="1:10" ht="13.5" customHeight="1" x14ac:dyDescent="0.2"/>
    <row r="4" spans="1:10" ht="15" customHeight="1" x14ac:dyDescent="0.2">
      <c r="A4" s="5" t="s">
        <v>20</v>
      </c>
      <c r="B4" s="6"/>
      <c r="C4" s="5"/>
      <c r="D4" s="157" t="str">
        <f>+'T 2.'!E4</f>
        <v>Stanje: 28. veljače 2021.</v>
      </c>
      <c r="E4" s="157"/>
      <c r="F4" s="157"/>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41" t="s">
        <v>5</v>
      </c>
      <c r="B7" s="122" t="s">
        <v>30</v>
      </c>
      <c r="C7" s="29" t="s">
        <v>31</v>
      </c>
      <c r="D7" s="103">
        <v>38484</v>
      </c>
      <c r="E7" s="104">
        <v>17877</v>
      </c>
      <c r="F7" s="105">
        <v>56361</v>
      </c>
      <c r="H7" s="33"/>
    </row>
    <row r="8" spans="1:10" ht="15" customHeight="1" x14ac:dyDescent="0.2">
      <c r="A8" s="142" t="s">
        <v>7</v>
      </c>
      <c r="B8" s="122" t="s">
        <v>32</v>
      </c>
      <c r="C8" s="29" t="s">
        <v>33</v>
      </c>
      <c r="D8" s="103">
        <v>3479</v>
      </c>
      <c r="E8" s="104">
        <v>436</v>
      </c>
      <c r="F8" s="105">
        <v>3915</v>
      </c>
      <c r="H8" s="34"/>
    </row>
    <row r="9" spans="1:10" ht="15" customHeight="1" x14ac:dyDescent="0.2">
      <c r="A9" s="143" t="s">
        <v>9</v>
      </c>
      <c r="B9" s="122" t="s">
        <v>34</v>
      </c>
      <c r="C9" s="29" t="s">
        <v>35</v>
      </c>
      <c r="D9" s="103">
        <v>154105</v>
      </c>
      <c r="E9" s="104">
        <v>87667</v>
      </c>
      <c r="F9" s="105">
        <v>241772</v>
      </c>
      <c r="H9" s="34"/>
    </row>
    <row r="10" spans="1:10" ht="15" customHeight="1" x14ac:dyDescent="0.2">
      <c r="A10" s="143" t="s">
        <v>11</v>
      </c>
      <c r="B10" s="122" t="s">
        <v>36</v>
      </c>
      <c r="C10" s="29" t="s">
        <v>37</v>
      </c>
      <c r="D10" s="103">
        <v>11518</v>
      </c>
      <c r="E10" s="104">
        <v>3400</v>
      </c>
      <c r="F10" s="105">
        <v>14918</v>
      </c>
      <c r="H10" s="34"/>
    </row>
    <row r="11" spans="1:10" ht="27" customHeight="1" x14ac:dyDescent="0.2">
      <c r="A11" s="143" t="s">
        <v>13</v>
      </c>
      <c r="B11" s="122" t="s">
        <v>38</v>
      </c>
      <c r="C11" s="35" t="s">
        <v>39</v>
      </c>
      <c r="D11" s="103">
        <v>17707</v>
      </c>
      <c r="E11" s="104">
        <v>5093</v>
      </c>
      <c r="F11" s="105">
        <v>22800</v>
      </c>
      <c r="H11" s="34"/>
    </row>
    <row r="12" spans="1:10" ht="15" customHeight="1" x14ac:dyDescent="0.2">
      <c r="A12" s="143" t="s">
        <v>15</v>
      </c>
      <c r="B12" s="122" t="s">
        <v>40</v>
      </c>
      <c r="C12" s="35" t="s">
        <v>41</v>
      </c>
      <c r="D12" s="103">
        <v>110451</v>
      </c>
      <c r="E12" s="104">
        <v>13421</v>
      </c>
      <c r="F12" s="105">
        <v>123872</v>
      </c>
      <c r="H12" s="34"/>
    </row>
    <row r="13" spans="1:10" ht="27" customHeight="1" x14ac:dyDescent="0.2">
      <c r="A13" s="143" t="s">
        <v>17</v>
      </c>
      <c r="B13" s="122" t="s">
        <v>42</v>
      </c>
      <c r="C13" s="35" t="s">
        <v>43</v>
      </c>
      <c r="D13" s="103">
        <v>111471</v>
      </c>
      <c r="E13" s="104">
        <v>123728</v>
      </c>
      <c r="F13" s="105">
        <v>235199</v>
      </c>
      <c r="H13" s="34"/>
    </row>
    <row r="14" spans="1:10" ht="15" customHeight="1" x14ac:dyDescent="0.2">
      <c r="A14" s="49" t="s">
        <v>44</v>
      </c>
      <c r="B14" s="122" t="s">
        <v>45</v>
      </c>
      <c r="C14" s="29" t="s">
        <v>46</v>
      </c>
      <c r="D14" s="52">
        <v>61795</v>
      </c>
      <c r="E14" s="51">
        <v>17110</v>
      </c>
      <c r="F14" s="105">
        <v>78905</v>
      </c>
    </row>
    <row r="15" spans="1:10" ht="15" customHeight="1" x14ac:dyDescent="0.2">
      <c r="A15" s="49" t="s">
        <v>47</v>
      </c>
      <c r="B15" s="122" t="s">
        <v>48</v>
      </c>
      <c r="C15" s="29" t="s">
        <v>49</v>
      </c>
      <c r="D15" s="52">
        <v>38753</v>
      </c>
      <c r="E15" s="51">
        <v>43714</v>
      </c>
      <c r="F15" s="105">
        <v>82467</v>
      </c>
    </row>
    <row r="16" spans="1:10" ht="15" customHeight="1" x14ac:dyDescent="0.2">
      <c r="A16" s="49" t="s">
        <v>50</v>
      </c>
      <c r="B16" s="122" t="s">
        <v>51</v>
      </c>
      <c r="C16" s="29" t="s">
        <v>52</v>
      </c>
      <c r="D16" s="52">
        <v>32281</v>
      </c>
      <c r="E16" s="51">
        <v>17801</v>
      </c>
      <c r="F16" s="105">
        <v>50082</v>
      </c>
    </row>
    <row r="17" spans="1:17" ht="15" customHeight="1" x14ac:dyDescent="0.2">
      <c r="A17" s="49" t="s">
        <v>53</v>
      </c>
      <c r="B17" s="122" t="s">
        <v>54</v>
      </c>
      <c r="C17" s="29" t="s">
        <v>55</v>
      </c>
      <c r="D17" s="52">
        <v>14325</v>
      </c>
      <c r="E17" s="51">
        <v>28885</v>
      </c>
      <c r="F17" s="105">
        <v>43210</v>
      </c>
      <c r="L17" s="1" t="s">
        <v>25</v>
      </c>
    </row>
    <row r="18" spans="1:17" ht="15" customHeight="1" x14ac:dyDescent="0.2">
      <c r="A18" s="49" t="s">
        <v>56</v>
      </c>
      <c r="B18" s="122" t="s">
        <v>57</v>
      </c>
      <c r="C18" s="29" t="s">
        <v>58</v>
      </c>
      <c r="D18" s="52">
        <v>8318</v>
      </c>
      <c r="E18" s="51">
        <v>5183</v>
      </c>
      <c r="F18" s="105">
        <v>13501</v>
      </c>
      <c r="L18" s="2">
        <f>D29-'T 1.'!C15</f>
        <v>0</v>
      </c>
    </row>
    <row r="19" spans="1:17" ht="15" customHeight="1" x14ac:dyDescent="0.2">
      <c r="A19" s="49" t="s">
        <v>59</v>
      </c>
      <c r="B19" s="122" t="s">
        <v>60</v>
      </c>
      <c r="C19" s="29" t="s">
        <v>61</v>
      </c>
      <c r="D19" s="52">
        <v>46746</v>
      </c>
      <c r="E19" s="51">
        <v>47029</v>
      </c>
      <c r="F19" s="105">
        <v>93775</v>
      </c>
      <c r="L19" s="2">
        <f>E29-'T 1.'!D15</f>
        <v>0</v>
      </c>
    </row>
    <row r="20" spans="1:17" ht="15" customHeight="1" x14ac:dyDescent="0.2">
      <c r="A20" s="49" t="s">
        <v>62</v>
      </c>
      <c r="B20" s="122" t="s">
        <v>63</v>
      </c>
      <c r="C20" s="29" t="s">
        <v>64</v>
      </c>
      <c r="D20" s="52">
        <v>26942</v>
      </c>
      <c r="E20" s="51">
        <v>21946</v>
      </c>
      <c r="F20" s="105">
        <v>48888</v>
      </c>
    </row>
    <row r="21" spans="1:17" ht="15" customHeight="1" x14ac:dyDescent="0.2">
      <c r="A21" s="49" t="s">
        <v>65</v>
      </c>
      <c r="B21" s="122" t="s">
        <v>66</v>
      </c>
      <c r="C21" s="29" t="s">
        <v>67</v>
      </c>
      <c r="D21" s="52">
        <v>61595</v>
      </c>
      <c r="E21" s="51">
        <v>59751</v>
      </c>
      <c r="F21" s="105">
        <v>121346</v>
      </c>
    </row>
    <row r="22" spans="1:17" ht="15" customHeight="1" x14ac:dyDescent="0.2">
      <c r="A22" s="49" t="s">
        <v>68</v>
      </c>
      <c r="B22" s="122" t="s">
        <v>69</v>
      </c>
      <c r="C22" s="29" t="s">
        <v>70</v>
      </c>
      <c r="D22" s="52">
        <v>25268</v>
      </c>
      <c r="E22" s="51">
        <v>94249</v>
      </c>
      <c r="F22" s="105">
        <v>119517</v>
      </c>
    </row>
    <row r="23" spans="1:17" ht="15" customHeight="1" x14ac:dyDescent="0.2">
      <c r="A23" s="49" t="s">
        <v>71</v>
      </c>
      <c r="B23" s="122" t="s">
        <v>72</v>
      </c>
      <c r="C23" s="29" t="s">
        <v>73</v>
      </c>
      <c r="D23" s="52">
        <v>23429</v>
      </c>
      <c r="E23" s="51">
        <v>88563</v>
      </c>
      <c r="F23" s="105">
        <v>111992</v>
      </c>
    </row>
    <row r="24" spans="1:17" ht="15" customHeight="1" x14ac:dyDescent="0.2">
      <c r="A24" s="49" t="s">
        <v>74</v>
      </c>
      <c r="B24" s="122" t="s">
        <v>75</v>
      </c>
      <c r="C24" s="29" t="s">
        <v>76</v>
      </c>
      <c r="D24" s="52">
        <v>13418</v>
      </c>
      <c r="E24" s="51">
        <v>15705</v>
      </c>
      <c r="F24" s="105">
        <v>29123</v>
      </c>
    </row>
    <row r="25" spans="1:17" ht="15" customHeight="1" x14ac:dyDescent="0.2">
      <c r="A25" s="49" t="s">
        <v>77</v>
      </c>
      <c r="B25" s="122" t="s">
        <v>78</v>
      </c>
      <c r="C25" s="29" t="s">
        <v>79</v>
      </c>
      <c r="D25" s="52">
        <v>12552</v>
      </c>
      <c r="E25" s="51">
        <v>28694</v>
      </c>
      <c r="F25" s="105">
        <v>41246</v>
      </c>
    </row>
    <row r="26" spans="1:17" ht="39" customHeight="1" x14ac:dyDescent="0.2">
      <c r="A26" s="49" t="s">
        <v>80</v>
      </c>
      <c r="B26" s="122" t="s">
        <v>81</v>
      </c>
      <c r="C26" s="35" t="s">
        <v>82</v>
      </c>
      <c r="D26" s="52">
        <v>333</v>
      </c>
      <c r="E26" s="51">
        <v>1422</v>
      </c>
      <c r="F26" s="105">
        <v>1755</v>
      </c>
    </row>
    <row r="27" spans="1:17" ht="15" customHeight="1" x14ac:dyDescent="0.2">
      <c r="A27" s="49" t="s">
        <v>83</v>
      </c>
      <c r="B27" s="122" t="s">
        <v>84</v>
      </c>
      <c r="C27" s="29" t="s">
        <v>85</v>
      </c>
      <c r="D27" s="52">
        <v>141</v>
      </c>
      <c r="E27" s="51">
        <v>205</v>
      </c>
      <c r="F27" s="105">
        <v>346</v>
      </c>
      <c r="Q27" s="3" t="s">
        <v>25</v>
      </c>
    </row>
    <row r="28" spans="1:17" ht="15" customHeight="1" x14ac:dyDescent="0.2">
      <c r="A28" s="144" t="s">
        <v>86</v>
      </c>
      <c r="B28" s="121"/>
      <c r="C28" s="123" t="s">
        <v>87</v>
      </c>
      <c r="D28" s="106">
        <v>668</v>
      </c>
      <c r="E28" s="107">
        <v>589</v>
      </c>
      <c r="F28" s="108">
        <v>1257</v>
      </c>
      <c r="Q28" s="54">
        <f>E29-'T 1.'!D15</f>
        <v>0</v>
      </c>
    </row>
    <row r="29" spans="1:17" ht="15" customHeight="1" x14ac:dyDescent="0.2">
      <c r="A29" s="162" t="s">
        <v>19</v>
      </c>
      <c r="B29" s="163"/>
      <c r="C29" s="163"/>
      <c r="D29" s="109">
        <v>813779</v>
      </c>
      <c r="E29" s="110">
        <v>722468</v>
      </c>
      <c r="F29" s="109">
        <v>1536247</v>
      </c>
      <c r="I29" s="3" t="s">
        <v>25</v>
      </c>
      <c r="J29" s="40">
        <f>+F29-'T 2.'!G14</f>
        <v>0</v>
      </c>
      <c r="Q29" s="54">
        <f>D29-'T 1.'!C15</f>
        <v>0</v>
      </c>
    </row>
    <row r="31" spans="1:17" x14ac:dyDescent="0.2">
      <c r="I31" s="41"/>
    </row>
    <row r="32" spans="1:17" x14ac:dyDescent="0.2">
      <c r="A32" s="164"/>
      <c r="B32" s="164"/>
      <c r="C32" s="164"/>
      <c r="D32" s="164"/>
      <c r="E32" s="164"/>
      <c r="F32" s="164"/>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S17" sqref="S17"/>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47" t="s">
        <v>132</v>
      </c>
      <c r="B1" s="147"/>
      <c r="C1" s="147"/>
      <c r="D1" s="147"/>
      <c r="E1" s="147"/>
      <c r="F1" s="147"/>
      <c r="G1" s="147"/>
      <c r="H1" s="147"/>
      <c r="I1" s="147"/>
      <c r="J1" s="147"/>
    </row>
    <row r="2" spans="1:18" ht="13.5" customHeight="1" x14ac:dyDescent="0.2"/>
    <row r="3" spans="1:18" ht="15" customHeight="1" x14ac:dyDescent="0.2">
      <c r="A3" s="5" t="s">
        <v>27</v>
      </c>
      <c r="B3" s="6"/>
      <c r="C3" s="5"/>
      <c r="D3" s="5"/>
      <c r="E3" s="5"/>
      <c r="F3" s="5"/>
      <c r="G3" s="5"/>
      <c r="H3" s="157" t="str">
        <f>+'T 2.'!E4</f>
        <v>Stanje: 28. veljače 2021.</v>
      </c>
      <c r="I3" s="157"/>
      <c r="J3" s="157"/>
    </row>
    <row r="4" spans="1:18" x14ac:dyDescent="0.2">
      <c r="A4" s="166" t="s">
        <v>88</v>
      </c>
      <c r="B4" s="168" t="s">
        <v>89</v>
      </c>
      <c r="C4" s="170" t="s">
        <v>133</v>
      </c>
      <c r="D4" s="171"/>
      <c r="E4" s="171"/>
      <c r="F4" s="171"/>
      <c r="G4" s="171"/>
      <c r="H4" s="171"/>
      <c r="I4" s="171"/>
      <c r="J4" s="172"/>
    </row>
    <row r="5" spans="1:18" s="4" customFormat="1" ht="121.5" customHeight="1" x14ac:dyDescent="0.25">
      <c r="A5" s="167"/>
      <c r="B5" s="169"/>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71710</v>
      </c>
      <c r="D7" s="112">
        <v>6844</v>
      </c>
      <c r="E7" s="111">
        <v>4432</v>
      </c>
      <c r="F7" s="112">
        <v>1224</v>
      </c>
      <c r="G7" s="111">
        <v>605</v>
      </c>
      <c r="H7" s="113">
        <v>2</v>
      </c>
      <c r="I7" s="111">
        <v>291</v>
      </c>
      <c r="J7" s="114">
        <v>85108</v>
      </c>
      <c r="R7" s="3" t="s">
        <v>25</v>
      </c>
    </row>
    <row r="8" spans="1:18" ht="15" customHeight="1" x14ac:dyDescent="0.2">
      <c r="A8" s="16" t="s">
        <v>7</v>
      </c>
      <c r="B8" s="17" t="s">
        <v>96</v>
      </c>
      <c r="C8" s="111">
        <v>31437</v>
      </c>
      <c r="D8" s="112">
        <v>4176</v>
      </c>
      <c r="E8" s="111">
        <v>2236</v>
      </c>
      <c r="F8" s="112">
        <v>271</v>
      </c>
      <c r="G8" s="111">
        <v>223</v>
      </c>
      <c r="H8" s="112">
        <v>0</v>
      </c>
      <c r="I8" s="111">
        <v>90</v>
      </c>
      <c r="J8" s="114">
        <v>38433</v>
      </c>
      <c r="R8" s="3">
        <f>C28-'T 1.'!E8</f>
        <v>0</v>
      </c>
    </row>
    <row r="9" spans="1:18" ht="15" customHeight="1" x14ac:dyDescent="0.2">
      <c r="A9" s="16" t="s">
        <v>9</v>
      </c>
      <c r="B9" s="17" t="s">
        <v>97</v>
      </c>
      <c r="C9" s="111">
        <v>35171</v>
      </c>
      <c r="D9" s="112">
        <v>3283</v>
      </c>
      <c r="E9" s="111">
        <v>1821</v>
      </c>
      <c r="F9" s="112">
        <v>862</v>
      </c>
      <c r="G9" s="111">
        <v>300</v>
      </c>
      <c r="H9" s="112">
        <v>1</v>
      </c>
      <c r="I9" s="111">
        <v>114</v>
      </c>
      <c r="J9" s="114">
        <v>41552</v>
      </c>
      <c r="R9" s="3">
        <f>D28-'T 1.'!E9</f>
        <v>0</v>
      </c>
    </row>
    <row r="10" spans="1:18" ht="15" customHeight="1" x14ac:dyDescent="0.2">
      <c r="A10" s="16" t="s">
        <v>11</v>
      </c>
      <c r="B10" s="17" t="s">
        <v>98</v>
      </c>
      <c r="C10" s="111">
        <v>30458</v>
      </c>
      <c r="D10" s="112">
        <v>3344</v>
      </c>
      <c r="E10" s="111">
        <v>1567</v>
      </c>
      <c r="F10" s="112">
        <v>409</v>
      </c>
      <c r="G10" s="111">
        <v>264</v>
      </c>
      <c r="H10" s="112">
        <v>0</v>
      </c>
      <c r="I10" s="111">
        <v>103</v>
      </c>
      <c r="J10" s="114">
        <v>36145</v>
      </c>
      <c r="R10" s="3">
        <f>E28-'T 1.'!E10</f>
        <v>0</v>
      </c>
    </row>
    <row r="11" spans="1:18" ht="15" customHeight="1" x14ac:dyDescent="0.2">
      <c r="A11" s="16" t="s">
        <v>13</v>
      </c>
      <c r="B11" s="17" t="s">
        <v>99</v>
      </c>
      <c r="C11" s="111">
        <v>57532</v>
      </c>
      <c r="D11" s="112">
        <v>5157</v>
      </c>
      <c r="E11" s="111">
        <v>2342</v>
      </c>
      <c r="F11" s="112">
        <v>750</v>
      </c>
      <c r="G11" s="111">
        <v>384</v>
      </c>
      <c r="H11" s="112">
        <v>0</v>
      </c>
      <c r="I11" s="111">
        <v>143</v>
      </c>
      <c r="J11" s="114">
        <v>66308</v>
      </c>
      <c r="R11" s="3">
        <f>F28-'T 1.'!E11</f>
        <v>0</v>
      </c>
    </row>
    <row r="12" spans="1:18" ht="15" customHeight="1" x14ac:dyDescent="0.2">
      <c r="A12" s="16" t="s">
        <v>15</v>
      </c>
      <c r="B12" s="17" t="s">
        <v>100</v>
      </c>
      <c r="C12" s="111">
        <v>28339</v>
      </c>
      <c r="D12" s="112">
        <v>2115</v>
      </c>
      <c r="E12" s="111">
        <v>1271</v>
      </c>
      <c r="F12" s="112">
        <v>2186</v>
      </c>
      <c r="G12" s="111">
        <v>240</v>
      </c>
      <c r="H12" s="112">
        <v>1</v>
      </c>
      <c r="I12" s="111">
        <v>103</v>
      </c>
      <c r="J12" s="114">
        <v>34255</v>
      </c>
      <c r="R12" s="3">
        <f>G28-'T 1.'!E12</f>
        <v>0</v>
      </c>
    </row>
    <row r="13" spans="1:18" ht="15" customHeight="1" x14ac:dyDescent="0.2">
      <c r="A13" s="16" t="s">
        <v>17</v>
      </c>
      <c r="B13" s="17" t="s">
        <v>101</v>
      </c>
      <c r="C13" s="111">
        <v>25681</v>
      </c>
      <c r="D13" s="112">
        <v>2612</v>
      </c>
      <c r="E13" s="111">
        <v>1004</v>
      </c>
      <c r="F13" s="112">
        <v>1850</v>
      </c>
      <c r="G13" s="111">
        <v>267</v>
      </c>
      <c r="H13" s="112">
        <v>1</v>
      </c>
      <c r="I13" s="111">
        <v>93</v>
      </c>
      <c r="J13" s="114">
        <v>31508</v>
      </c>
      <c r="R13" s="3">
        <f>H28-'T 1.'!E13</f>
        <v>0</v>
      </c>
    </row>
    <row r="14" spans="1:18" ht="15" customHeight="1" x14ac:dyDescent="0.2">
      <c r="A14" s="16" t="s">
        <v>44</v>
      </c>
      <c r="B14" s="17" t="s">
        <v>102</v>
      </c>
      <c r="C14" s="111">
        <v>94773</v>
      </c>
      <c r="D14" s="112">
        <v>6901</v>
      </c>
      <c r="E14" s="111">
        <v>6365</v>
      </c>
      <c r="F14" s="112">
        <v>287</v>
      </c>
      <c r="G14" s="111">
        <v>2394</v>
      </c>
      <c r="H14" s="112">
        <v>27</v>
      </c>
      <c r="I14" s="111">
        <v>526</v>
      </c>
      <c r="J14" s="114">
        <v>111273</v>
      </c>
      <c r="R14" s="3">
        <f>I28-'T 1.'!E14</f>
        <v>0</v>
      </c>
    </row>
    <row r="15" spans="1:18" ht="15" customHeight="1" x14ac:dyDescent="0.2">
      <c r="A15" s="16" t="s">
        <v>47</v>
      </c>
      <c r="B15" s="17" t="s">
        <v>103</v>
      </c>
      <c r="C15" s="111">
        <v>12016</v>
      </c>
      <c r="D15" s="112">
        <v>1361</v>
      </c>
      <c r="E15" s="111">
        <v>736</v>
      </c>
      <c r="F15" s="112">
        <v>454</v>
      </c>
      <c r="G15" s="111">
        <v>76</v>
      </c>
      <c r="H15" s="112">
        <v>0</v>
      </c>
      <c r="I15" s="111">
        <v>67</v>
      </c>
      <c r="J15" s="114">
        <v>14710</v>
      </c>
      <c r="R15" s="3">
        <f>J28-'T 1.'!E15</f>
        <v>0</v>
      </c>
    </row>
    <row r="16" spans="1:18" ht="15" customHeight="1" x14ac:dyDescent="0.2">
      <c r="A16" s="16" t="s">
        <v>50</v>
      </c>
      <c r="B16" s="17" t="s">
        <v>104</v>
      </c>
      <c r="C16" s="111">
        <v>15978</v>
      </c>
      <c r="D16" s="112">
        <v>2259</v>
      </c>
      <c r="E16" s="111">
        <v>921</v>
      </c>
      <c r="F16" s="112">
        <v>1584</v>
      </c>
      <c r="G16" s="111">
        <v>134</v>
      </c>
      <c r="H16" s="112">
        <v>0</v>
      </c>
      <c r="I16" s="111">
        <v>63</v>
      </c>
      <c r="J16" s="114">
        <v>20939</v>
      </c>
    </row>
    <row r="17" spans="1:15" ht="15" customHeight="1" x14ac:dyDescent="0.2">
      <c r="A17" s="16" t="s">
        <v>53</v>
      </c>
      <c r="B17" s="17" t="s">
        <v>105</v>
      </c>
      <c r="C17" s="111">
        <v>15994</v>
      </c>
      <c r="D17" s="112">
        <v>1750</v>
      </c>
      <c r="E17" s="111">
        <v>865</v>
      </c>
      <c r="F17" s="112">
        <v>539</v>
      </c>
      <c r="G17" s="111">
        <v>222</v>
      </c>
      <c r="H17" s="112">
        <v>1</v>
      </c>
      <c r="I17" s="111">
        <v>72</v>
      </c>
      <c r="J17" s="114">
        <v>19443</v>
      </c>
    </row>
    <row r="18" spans="1:15" ht="15" customHeight="1" x14ac:dyDescent="0.2">
      <c r="A18" s="16" t="s">
        <v>56</v>
      </c>
      <c r="B18" s="17" t="s">
        <v>106</v>
      </c>
      <c r="C18" s="111">
        <v>33064</v>
      </c>
      <c r="D18" s="112">
        <v>3694</v>
      </c>
      <c r="E18" s="111">
        <v>1758</v>
      </c>
      <c r="F18" s="112">
        <v>848</v>
      </c>
      <c r="G18" s="111">
        <v>241</v>
      </c>
      <c r="H18" s="112">
        <v>1</v>
      </c>
      <c r="I18" s="111">
        <v>76</v>
      </c>
      <c r="J18" s="114">
        <v>39682</v>
      </c>
    </row>
    <row r="19" spans="1:15" ht="15" customHeight="1" x14ac:dyDescent="0.2">
      <c r="A19" s="16" t="s">
        <v>59</v>
      </c>
      <c r="B19" s="17" t="s">
        <v>107</v>
      </c>
      <c r="C19" s="111">
        <v>44939</v>
      </c>
      <c r="D19" s="112">
        <v>4954</v>
      </c>
      <c r="E19" s="111">
        <v>3053</v>
      </c>
      <c r="F19" s="112">
        <v>622</v>
      </c>
      <c r="G19" s="111">
        <v>1215</v>
      </c>
      <c r="H19" s="112">
        <v>5</v>
      </c>
      <c r="I19" s="111">
        <v>325</v>
      </c>
      <c r="J19" s="114">
        <v>55113</v>
      </c>
    </row>
    <row r="20" spans="1:15" ht="15" customHeight="1" x14ac:dyDescent="0.2">
      <c r="A20" s="16" t="s">
        <v>62</v>
      </c>
      <c r="B20" s="17" t="s">
        <v>108</v>
      </c>
      <c r="C20" s="111">
        <v>76522</v>
      </c>
      <c r="D20" s="112">
        <v>5878</v>
      </c>
      <c r="E20" s="111">
        <v>3761</v>
      </c>
      <c r="F20" s="112">
        <v>1963</v>
      </c>
      <c r="G20" s="111">
        <v>670</v>
      </c>
      <c r="H20" s="112">
        <v>1</v>
      </c>
      <c r="I20" s="111">
        <v>197</v>
      </c>
      <c r="J20" s="114">
        <v>88992</v>
      </c>
    </row>
    <row r="21" spans="1:15" ht="15" customHeight="1" x14ac:dyDescent="0.2">
      <c r="A21" s="16" t="s">
        <v>65</v>
      </c>
      <c r="B21" s="17" t="s">
        <v>109</v>
      </c>
      <c r="C21" s="111">
        <v>25583</v>
      </c>
      <c r="D21" s="112">
        <v>2537</v>
      </c>
      <c r="E21" s="111">
        <v>2085</v>
      </c>
      <c r="F21" s="112">
        <v>287</v>
      </c>
      <c r="G21" s="111">
        <v>411</v>
      </c>
      <c r="H21" s="112">
        <v>2</v>
      </c>
      <c r="I21" s="111">
        <v>82</v>
      </c>
      <c r="J21" s="114">
        <v>30987</v>
      </c>
    </row>
    <row r="22" spans="1:15" ht="15" customHeight="1" x14ac:dyDescent="0.2">
      <c r="A22" s="16" t="s">
        <v>68</v>
      </c>
      <c r="B22" s="17" t="s">
        <v>110</v>
      </c>
      <c r="C22" s="111">
        <v>35307</v>
      </c>
      <c r="D22" s="112">
        <v>3776</v>
      </c>
      <c r="E22" s="111">
        <v>1951</v>
      </c>
      <c r="F22" s="112">
        <v>1674</v>
      </c>
      <c r="G22" s="111">
        <v>288</v>
      </c>
      <c r="H22" s="112">
        <v>2</v>
      </c>
      <c r="I22" s="111">
        <v>83</v>
      </c>
      <c r="J22" s="114">
        <v>43081</v>
      </c>
      <c r="O22" s="3">
        <f>+C28-'T 1.'!E8</f>
        <v>0</v>
      </c>
    </row>
    <row r="23" spans="1:15" ht="15" customHeight="1" x14ac:dyDescent="0.2">
      <c r="A23" s="16" t="s">
        <v>71</v>
      </c>
      <c r="B23" s="17" t="s">
        <v>111</v>
      </c>
      <c r="C23" s="111">
        <v>125027</v>
      </c>
      <c r="D23" s="112">
        <v>11601</v>
      </c>
      <c r="E23" s="111">
        <v>7503</v>
      </c>
      <c r="F23" s="112">
        <v>751</v>
      </c>
      <c r="G23" s="111">
        <v>3514</v>
      </c>
      <c r="H23" s="112">
        <v>7</v>
      </c>
      <c r="I23" s="111">
        <v>676</v>
      </c>
      <c r="J23" s="114">
        <v>149079</v>
      </c>
      <c r="O23" s="3">
        <f>+D28-'T 1.'!E9</f>
        <v>0</v>
      </c>
    </row>
    <row r="24" spans="1:15" ht="15" customHeight="1" x14ac:dyDescent="0.2">
      <c r="A24" s="16" t="s">
        <v>74</v>
      </c>
      <c r="B24" s="17" t="s">
        <v>112</v>
      </c>
      <c r="C24" s="111">
        <v>69137</v>
      </c>
      <c r="D24" s="112">
        <v>7510</v>
      </c>
      <c r="E24" s="111">
        <v>6263</v>
      </c>
      <c r="F24" s="112">
        <v>752</v>
      </c>
      <c r="G24" s="111">
        <v>940</v>
      </c>
      <c r="H24" s="112">
        <v>1</v>
      </c>
      <c r="I24" s="111">
        <v>403</v>
      </c>
      <c r="J24" s="114">
        <v>85006</v>
      </c>
      <c r="O24" s="3">
        <f>+E28-'T 1.'!E10</f>
        <v>0</v>
      </c>
    </row>
    <row r="25" spans="1:15" ht="15" customHeight="1" x14ac:dyDescent="0.2">
      <c r="A25" s="16" t="s">
        <v>77</v>
      </c>
      <c r="B25" s="17" t="s">
        <v>113</v>
      </c>
      <c r="C25" s="111">
        <v>36274</v>
      </c>
      <c r="D25" s="112">
        <v>3217</v>
      </c>
      <c r="E25" s="111">
        <v>2703</v>
      </c>
      <c r="F25" s="112">
        <v>450</v>
      </c>
      <c r="G25" s="111">
        <v>1057</v>
      </c>
      <c r="H25" s="112">
        <v>2</v>
      </c>
      <c r="I25" s="111">
        <v>251</v>
      </c>
      <c r="J25" s="114">
        <v>43954</v>
      </c>
      <c r="O25" s="3">
        <f>+F28-'T 1.'!E11</f>
        <v>0</v>
      </c>
    </row>
    <row r="26" spans="1:15" ht="15" customHeight="1" x14ac:dyDescent="0.2">
      <c r="A26" s="16" t="s">
        <v>80</v>
      </c>
      <c r="B26" s="17" t="s">
        <v>114</v>
      </c>
      <c r="C26" s="111">
        <v>37366</v>
      </c>
      <c r="D26" s="112">
        <v>2180</v>
      </c>
      <c r="E26" s="111">
        <v>1111</v>
      </c>
      <c r="F26" s="112">
        <v>849</v>
      </c>
      <c r="G26" s="111">
        <v>196</v>
      </c>
      <c r="H26" s="112">
        <v>0</v>
      </c>
      <c r="I26" s="111">
        <v>84</v>
      </c>
      <c r="J26" s="114">
        <v>41786</v>
      </c>
      <c r="O26" s="3">
        <f>+G28-'T 1.'!E12</f>
        <v>0</v>
      </c>
    </row>
    <row r="27" spans="1:15" ht="15" customHeight="1" x14ac:dyDescent="0.2">
      <c r="A27" s="16" t="s">
        <v>83</v>
      </c>
      <c r="B27" s="19" t="s">
        <v>115</v>
      </c>
      <c r="C27" s="111">
        <v>427564</v>
      </c>
      <c r="D27" s="112">
        <v>12521</v>
      </c>
      <c r="E27" s="111">
        <v>12953</v>
      </c>
      <c r="F27" s="112">
        <v>510</v>
      </c>
      <c r="G27" s="111">
        <v>4369</v>
      </c>
      <c r="H27" s="112">
        <v>20</v>
      </c>
      <c r="I27" s="111">
        <v>956</v>
      </c>
      <c r="J27" s="114">
        <v>458893</v>
      </c>
      <c r="O27" s="3">
        <f>+H28-'T 1.'!E13</f>
        <v>0</v>
      </c>
    </row>
    <row r="28" spans="1:15" ht="15" customHeight="1" x14ac:dyDescent="0.2">
      <c r="A28" s="155" t="s">
        <v>19</v>
      </c>
      <c r="B28" s="165"/>
      <c r="C28" s="59">
        <v>1329872</v>
      </c>
      <c r="D28" s="60">
        <v>97670</v>
      </c>
      <c r="E28" s="61">
        <v>66701</v>
      </c>
      <c r="F28" s="60">
        <v>19122</v>
      </c>
      <c r="G28" s="60">
        <v>18010</v>
      </c>
      <c r="H28" s="61">
        <v>74</v>
      </c>
      <c r="I28" s="60">
        <v>4798</v>
      </c>
      <c r="J28" s="60">
        <v>1536247</v>
      </c>
      <c r="M28" s="3" t="s">
        <v>25</v>
      </c>
      <c r="N28" s="20">
        <f>+J28-'T 1.'!E15</f>
        <v>0</v>
      </c>
      <c r="O28" s="3">
        <f>+I28-'T 1.'!E14</f>
        <v>0</v>
      </c>
    </row>
    <row r="29" spans="1:15" ht="14.25" customHeight="1" x14ac:dyDescent="0.2">
      <c r="A29" s="5"/>
      <c r="B29" s="6"/>
      <c r="C29" s="5"/>
      <c r="D29" s="5"/>
      <c r="E29" s="5"/>
      <c r="F29" s="5"/>
      <c r="G29" s="5"/>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I16" sqref="I16"/>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73" t="s">
        <v>130</v>
      </c>
      <c r="B1" s="173"/>
      <c r="C1" s="173"/>
      <c r="D1" s="173"/>
      <c r="E1" s="173"/>
      <c r="F1" s="173"/>
      <c r="G1" s="21"/>
    </row>
    <row r="2" spans="1:8" ht="9" customHeight="1" x14ac:dyDescent="0.2">
      <c r="A2" s="76"/>
      <c r="B2" s="76"/>
      <c r="C2" s="76"/>
      <c r="D2" s="76"/>
      <c r="E2" s="76"/>
      <c r="F2" s="76"/>
      <c r="G2" s="76"/>
    </row>
    <row r="3" spans="1:8" ht="15" customHeight="1" x14ac:dyDescent="0.2">
      <c r="A3" s="5" t="s">
        <v>119</v>
      </c>
      <c r="B3" s="6"/>
      <c r="C3" s="5"/>
      <c r="D3" s="5"/>
      <c r="E3" s="157" t="str">
        <f>'T 2.'!E4:G4</f>
        <v>Stanje: 28. veljače 2021.</v>
      </c>
      <c r="F3" s="157"/>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41" t="s">
        <v>5</v>
      </c>
      <c r="B6" s="88" t="s">
        <v>30</v>
      </c>
      <c r="C6" s="89" t="s">
        <v>31</v>
      </c>
      <c r="D6" s="77">
        <v>173</v>
      </c>
      <c r="E6" s="30">
        <v>72</v>
      </c>
      <c r="F6" s="31">
        <v>245</v>
      </c>
      <c r="G6" s="84"/>
      <c r="H6" s="85"/>
    </row>
    <row r="7" spans="1:8" x14ac:dyDescent="0.2">
      <c r="A7" s="142" t="s">
        <v>7</v>
      </c>
      <c r="B7" s="88" t="s">
        <v>32</v>
      </c>
      <c r="C7" s="89" t="s">
        <v>33</v>
      </c>
      <c r="D7" s="77">
        <v>29</v>
      </c>
      <c r="E7" s="30">
        <v>7</v>
      </c>
      <c r="F7" s="31">
        <v>36</v>
      </c>
      <c r="G7" s="84"/>
      <c r="H7" s="85"/>
    </row>
    <row r="8" spans="1:8" x14ac:dyDescent="0.2">
      <c r="A8" s="143" t="s">
        <v>9</v>
      </c>
      <c r="B8" s="88" t="s">
        <v>34</v>
      </c>
      <c r="C8" s="89" t="s">
        <v>35</v>
      </c>
      <c r="D8" s="77">
        <v>1379</v>
      </c>
      <c r="E8" s="30">
        <v>510</v>
      </c>
      <c r="F8" s="31">
        <v>1889</v>
      </c>
      <c r="G8" s="84"/>
      <c r="H8" s="85"/>
    </row>
    <row r="9" spans="1:8" x14ac:dyDescent="0.2">
      <c r="A9" s="143" t="s">
        <v>11</v>
      </c>
      <c r="B9" s="88" t="s">
        <v>36</v>
      </c>
      <c r="C9" s="90" t="s">
        <v>37</v>
      </c>
      <c r="D9" s="77">
        <v>25</v>
      </c>
      <c r="E9" s="30">
        <v>1</v>
      </c>
      <c r="F9" s="31">
        <v>26</v>
      </c>
      <c r="G9" s="84"/>
      <c r="H9" s="85"/>
    </row>
    <row r="10" spans="1:8" ht="27.75" customHeight="1" x14ac:dyDescent="0.2">
      <c r="A10" s="143" t="s">
        <v>13</v>
      </c>
      <c r="B10" s="88" t="s">
        <v>38</v>
      </c>
      <c r="C10" s="90" t="s">
        <v>117</v>
      </c>
      <c r="D10" s="77">
        <v>48</v>
      </c>
      <c r="E10" s="30">
        <v>15</v>
      </c>
      <c r="F10" s="31">
        <v>63</v>
      </c>
      <c r="G10" s="84"/>
      <c r="H10" s="85"/>
    </row>
    <row r="11" spans="1:8" ht="15" customHeight="1" x14ac:dyDescent="0.2">
      <c r="A11" s="143" t="s">
        <v>15</v>
      </c>
      <c r="B11" s="88" t="s">
        <v>40</v>
      </c>
      <c r="C11" s="90" t="s">
        <v>41</v>
      </c>
      <c r="D11" s="77">
        <v>1321</v>
      </c>
      <c r="E11" s="30">
        <v>204</v>
      </c>
      <c r="F11" s="31">
        <v>1525</v>
      </c>
      <c r="G11" s="84"/>
      <c r="H11" s="85"/>
    </row>
    <row r="12" spans="1:8" ht="22.5" x14ac:dyDescent="0.2">
      <c r="A12" s="143" t="s">
        <v>17</v>
      </c>
      <c r="B12" s="88" t="s">
        <v>42</v>
      </c>
      <c r="C12" s="90" t="s">
        <v>118</v>
      </c>
      <c r="D12" s="77">
        <v>1526</v>
      </c>
      <c r="E12" s="30">
        <v>1075</v>
      </c>
      <c r="F12" s="31">
        <v>2601</v>
      </c>
      <c r="G12" s="84"/>
      <c r="H12" s="85"/>
    </row>
    <row r="13" spans="1:8" x14ac:dyDescent="0.2">
      <c r="A13" s="49" t="s">
        <v>44</v>
      </c>
      <c r="B13" s="88" t="s">
        <v>45</v>
      </c>
      <c r="C13" s="89" t="s">
        <v>46</v>
      </c>
      <c r="D13" s="36">
        <v>711</v>
      </c>
      <c r="E13" s="37">
        <v>80</v>
      </c>
      <c r="F13" s="31">
        <v>791</v>
      </c>
      <c r="G13" s="84"/>
      <c r="H13" s="85"/>
    </row>
    <row r="14" spans="1:8" ht="22.5" x14ac:dyDescent="0.2">
      <c r="A14" s="49" t="s">
        <v>47</v>
      </c>
      <c r="B14" s="88" t="s">
        <v>48</v>
      </c>
      <c r="C14" s="90" t="s">
        <v>49</v>
      </c>
      <c r="D14" s="36">
        <v>246</v>
      </c>
      <c r="E14" s="37">
        <v>223</v>
      </c>
      <c r="F14" s="31">
        <v>469</v>
      </c>
      <c r="G14" s="84"/>
      <c r="H14" s="85"/>
    </row>
    <row r="15" spans="1:8" ht="15" customHeight="1" x14ac:dyDescent="0.2">
      <c r="A15" s="49" t="s">
        <v>50</v>
      </c>
      <c r="B15" s="88" t="s">
        <v>51</v>
      </c>
      <c r="C15" s="89" t="s">
        <v>52</v>
      </c>
      <c r="D15" s="36">
        <v>159</v>
      </c>
      <c r="E15" s="37">
        <v>112</v>
      </c>
      <c r="F15" s="31">
        <v>271</v>
      </c>
      <c r="G15" s="84"/>
      <c r="H15" s="85"/>
    </row>
    <row r="16" spans="1:8" x14ac:dyDescent="0.2">
      <c r="A16" s="49" t="s">
        <v>53</v>
      </c>
      <c r="B16" s="88" t="s">
        <v>54</v>
      </c>
      <c r="C16" s="89" t="s">
        <v>55</v>
      </c>
      <c r="D16" s="36">
        <v>73</v>
      </c>
      <c r="E16" s="37">
        <v>76</v>
      </c>
      <c r="F16" s="31">
        <v>149</v>
      </c>
      <c r="G16" s="84"/>
      <c r="H16" s="85"/>
    </row>
    <row r="17" spans="1:8" ht="15" customHeight="1" x14ac:dyDescent="0.2">
      <c r="A17" s="49" t="s">
        <v>56</v>
      </c>
      <c r="B17" s="88" t="s">
        <v>57</v>
      </c>
      <c r="C17" s="89" t="s">
        <v>58</v>
      </c>
      <c r="D17" s="36">
        <v>92</v>
      </c>
      <c r="E17" s="37">
        <v>61</v>
      </c>
      <c r="F17" s="31">
        <v>153</v>
      </c>
      <c r="G17" s="84"/>
      <c r="H17" s="85"/>
    </row>
    <row r="18" spans="1:8" ht="15" customHeight="1" x14ac:dyDescent="0.2">
      <c r="A18" s="49" t="s">
        <v>59</v>
      </c>
      <c r="B18" s="88" t="s">
        <v>60</v>
      </c>
      <c r="C18" s="89" t="s">
        <v>61</v>
      </c>
      <c r="D18" s="36">
        <v>1420</v>
      </c>
      <c r="E18" s="37">
        <v>1036</v>
      </c>
      <c r="F18" s="31">
        <v>2456</v>
      </c>
      <c r="G18" s="84"/>
      <c r="H18" s="85"/>
    </row>
    <row r="19" spans="1:8" x14ac:dyDescent="0.2">
      <c r="A19" s="49" t="s">
        <v>62</v>
      </c>
      <c r="B19" s="88" t="s">
        <v>63</v>
      </c>
      <c r="C19" s="90" t="s">
        <v>64</v>
      </c>
      <c r="D19" s="36">
        <v>635</v>
      </c>
      <c r="E19" s="37">
        <v>317</v>
      </c>
      <c r="F19" s="31">
        <v>952</v>
      </c>
      <c r="G19" s="84"/>
      <c r="H19" s="85"/>
    </row>
    <row r="20" spans="1:8" x14ac:dyDescent="0.2">
      <c r="A20" s="49" t="s">
        <v>65</v>
      </c>
      <c r="B20" s="88" t="s">
        <v>66</v>
      </c>
      <c r="C20" s="90" t="s">
        <v>67</v>
      </c>
      <c r="D20" s="36">
        <v>12</v>
      </c>
      <c r="E20" s="37">
        <v>33</v>
      </c>
      <c r="F20" s="31">
        <v>45</v>
      </c>
      <c r="G20" s="84"/>
      <c r="H20" s="85"/>
    </row>
    <row r="21" spans="1:8" x14ac:dyDescent="0.2">
      <c r="A21" s="49" t="s">
        <v>68</v>
      </c>
      <c r="B21" s="88" t="s">
        <v>69</v>
      </c>
      <c r="C21" s="89" t="s">
        <v>70</v>
      </c>
      <c r="D21" s="36">
        <v>214</v>
      </c>
      <c r="E21" s="37">
        <v>245</v>
      </c>
      <c r="F21" s="31">
        <v>459</v>
      </c>
      <c r="G21" s="84"/>
      <c r="H21" s="85"/>
    </row>
    <row r="22" spans="1:8" x14ac:dyDescent="0.2">
      <c r="A22" s="49" t="s">
        <v>71</v>
      </c>
      <c r="B22" s="88" t="s">
        <v>72</v>
      </c>
      <c r="C22" s="90" t="s">
        <v>73</v>
      </c>
      <c r="D22" s="36">
        <v>330</v>
      </c>
      <c r="E22" s="37">
        <v>594</v>
      </c>
      <c r="F22" s="31">
        <v>924</v>
      </c>
      <c r="G22" s="84"/>
      <c r="H22" s="85"/>
    </row>
    <row r="23" spans="1:8" ht="15" customHeight="1" x14ac:dyDescent="0.2">
      <c r="A23" s="49" t="s">
        <v>74</v>
      </c>
      <c r="B23" s="88" t="s">
        <v>75</v>
      </c>
      <c r="C23" s="89" t="s">
        <v>76</v>
      </c>
      <c r="D23" s="36">
        <v>97</v>
      </c>
      <c r="E23" s="37">
        <v>50</v>
      </c>
      <c r="F23" s="31">
        <v>147</v>
      </c>
      <c r="G23" s="84"/>
      <c r="H23" s="85"/>
    </row>
    <row r="24" spans="1:8" ht="15" customHeight="1" x14ac:dyDescent="0.2">
      <c r="A24" s="49" t="s">
        <v>77</v>
      </c>
      <c r="B24" s="88" t="s">
        <v>78</v>
      </c>
      <c r="C24" s="89" t="s">
        <v>79</v>
      </c>
      <c r="D24" s="36">
        <v>154</v>
      </c>
      <c r="E24" s="37">
        <v>236</v>
      </c>
      <c r="F24" s="31">
        <v>390</v>
      </c>
      <c r="G24" s="84"/>
      <c r="H24" s="85"/>
    </row>
    <row r="25" spans="1:8" ht="39" customHeight="1" x14ac:dyDescent="0.2">
      <c r="A25" s="49" t="s">
        <v>80</v>
      </c>
      <c r="B25" s="88" t="s">
        <v>81</v>
      </c>
      <c r="C25" s="90" t="s">
        <v>82</v>
      </c>
      <c r="D25" s="36">
        <v>5</v>
      </c>
      <c r="E25" s="37">
        <v>16</v>
      </c>
      <c r="F25" s="31">
        <v>21</v>
      </c>
      <c r="G25" s="84"/>
      <c r="H25" s="85"/>
    </row>
    <row r="26" spans="1:8" x14ac:dyDescent="0.2">
      <c r="A26" s="49" t="s">
        <v>83</v>
      </c>
      <c r="B26" s="88" t="s">
        <v>84</v>
      </c>
      <c r="C26" s="90" t="s">
        <v>85</v>
      </c>
      <c r="D26" s="36">
        <v>0</v>
      </c>
      <c r="E26" s="37">
        <v>2</v>
      </c>
      <c r="F26" s="31">
        <v>2</v>
      </c>
      <c r="G26" s="84"/>
      <c r="H26" s="85"/>
    </row>
    <row r="27" spans="1:8" ht="15" customHeight="1" x14ac:dyDescent="0.2">
      <c r="A27" s="144" t="s">
        <v>86</v>
      </c>
      <c r="B27" s="91"/>
      <c r="C27" s="124" t="s">
        <v>87</v>
      </c>
      <c r="D27" s="38">
        <v>2</v>
      </c>
      <c r="E27" s="39">
        <v>2</v>
      </c>
      <c r="F27" s="31">
        <v>4</v>
      </c>
      <c r="G27" s="84"/>
      <c r="H27" s="85"/>
    </row>
    <row r="28" spans="1:8" ht="21" customHeight="1" x14ac:dyDescent="0.2">
      <c r="A28" s="174" t="s">
        <v>19</v>
      </c>
      <c r="B28" s="175"/>
      <c r="C28" s="175"/>
      <c r="D28" s="100">
        <v>8651</v>
      </c>
      <c r="E28" s="100">
        <v>4967</v>
      </c>
      <c r="F28" s="118">
        <v>13618</v>
      </c>
      <c r="G28" s="85"/>
      <c r="H28" s="85"/>
    </row>
    <row r="29" spans="1:8" ht="10.5" customHeight="1" x14ac:dyDescent="0.2">
      <c r="A29" s="120" t="s">
        <v>129</v>
      </c>
      <c r="G29" s="85"/>
      <c r="H29" s="85"/>
    </row>
    <row r="30" spans="1:8" ht="10.5" customHeight="1" x14ac:dyDescent="0.2">
      <c r="G30" s="85"/>
      <c r="H30" s="85"/>
    </row>
    <row r="31" spans="1:8" x14ac:dyDescent="0.2">
      <c r="G31" s="85"/>
      <c r="H31" s="85"/>
    </row>
  </sheetData>
  <mergeCells count="3">
    <mergeCell ref="A1:F1"/>
    <mergeCell ref="E3:F3"/>
    <mergeCell ref="A28:C28"/>
  </mergeCells>
  <conditionalFormatting sqref="D6:F27">
    <cfRule type="dataBar" priority="1">
      <dataBar>
        <cfvo type="min"/>
        <cfvo type="max"/>
        <color rgb="FF63C384"/>
      </dataBar>
      <extLst>
        <ext xmlns:x14="http://schemas.microsoft.com/office/spreadsheetml/2009/9/main" uri="{B025F937-C7B1-47D3-B67F-A62EFF666E3E}">
          <x14:id>{BAFE0C08-0C61-4E03-B2AC-5B777E17B963}</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K21" sqref="K21"/>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0" ht="10.5" customHeight="1" x14ac:dyDescent="0.2"/>
    <row r="2" spans="1:10" ht="25.5" customHeight="1" x14ac:dyDescent="0.2">
      <c r="A2" s="173" t="s">
        <v>131</v>
      </c>
      <c r="B2" s="173"/>
      <c r="C2" s="173"/>
      <c r="D2" s="173"/>
      <c r="E2" s="173"/>
      <c r="F2" s="173"/>
      <c r="G2" s="173"/>
      <c r="H2" s="173"/>
    </row>
    <row r="3" spans="1:10" ht="10.5" customHeight="1" x14ac:dyDescent="0.2">
      <c r="B3" s="81"/>
      <c r="C3" s="81"/>
      <c r="D3" s="81"/>
      <c r="E3" s="81"/>
      <c r="F3" s="81"/>
      <c r="G3" s="81"/>
      <c r="H3" s="21"/>
    </row>
    <row r="4" spans="1:10" x14ac:dyDescent="0.2">
      <c r="B4" s="5" t="s">
        <v>120</v>
      </c>
      <c r="C4" s="6"/>
      <c r="D4" s="5"/>
      <c r="E4" s="5"/>
      <c r="F4" s="157" t="s">
        <v>138</v>
      </c>
      <c r="G4" s="157"/>
      <c r="H4" s="18"/>
    </row>
    <row r="5" spans="1:10" ht="22.5" x14ac:dyDescent="0.2">
      <c r="B5" s="24" t="s">
        <v>1</v>
      </c>
      <c r="C5" s="178" t="s">
        <v>89</v>
      </c>
      <c r="D5" s="179"/>
      <c r="E5" s="94" t="s">
        <v>2</v>
      </c>
      <c r="F5" s="95" t="s">
        <v>3</v>
      </c>
      <c r="G5" s="95" t="s">
        <v>4</v>
      </c>
      <c r="H5" s="87"/>
    </row>
    <row r="6" spans="1:10" x14ac:dyDescent="0.2">
      <c r="B6" s="14">
        <v>0</v>
      </c>
      <c r="C6" s="180">
        <v>1</v>
      </c>
      <c r="D6" s="181"/>
      <c r="E6" s="78">
        <v>2</v>
      </c>
      <c r="F6" s="78">
        <v>3</v>
      </c>
      <c r="G6" s="78">
        <v>4</v>
      </c>
      <c r="H6" s="85"/>
    </row>
    <row r="7" spans="1:10" x14ac:dyDescent="0.2">
      <c r="B7" s="16" t="s">
        <v>5</v>
      </c>
      <c r="C7" s="182" t="s">
        <v>95</v>
      </c>
      <c r="D7" s="183"/>
      <c r="E7" s="115">
        <v>568</v>
      </c>
      <c r="F7" s="115">
        <v>285</v>
      </c>
      <c r="G7" s="116">
        <v>853</v>
      </c>
      <c r="H7" s="84"/>
    </row>
    <row r="8" spans="1:10" x14ac:dyDescent="0.2">
      <c r="B8" s="16" t="s">
        <v>7</v>
      </c>
      <c r="C8" s="176" t="s">
        <v>96</v>
      </c>
      <c r="D8" s="177"/>
      <c r="E8" s="115">
        <v>174</v>
      </c>
      <c r="F8" s="115">
        <v>73</v>
      </c>
      <c r="G8" s="116">
        <v>247</v>
      </c>
      <c r="H8" s="84"/>
    </row>
    <row r="9" spans="1:10" x14ac:dyDescent="0.2">
      <c r="B9" s="16" t="s">
        <v>9</v>
      </c>
      <c r="C9" s="176" t="s">
        <v>97</v>
      </c>
      <c r="D9" s="177"/>
      <c r="E9" s="115">
        <v>192</v>
      </c>
      <c r="F9" s="115">
        <v>83</v>
      </c>
      <c r="G9" s="116">
        <v>275</v>
      </c>
      <c r="H9" s="84"/>
    </row>
    <row r="10" spans="1:10" x14ac:dyDescent="0.2">
      <c r="B10" s="16" t="s">
        <v>11</v>
      </c>
      <c r="C10" s="176" t="s">
        <v>98</v>
      </c>
      <c r="D10" s="177"/>
      <c r="E10" s="115">
        <v>220</v>
      </c>
      <c r="F10" s="115">
        <v>123</v>
      </c>
      <c r="G10" s="116">
        <v>343</v>
      </c>
      <c r="H10" s="84"/>
    </row>
    <row r="11" spans="1:10" x14ac:dyDescent="0.2">
      <c r="B11" s="16" t="s">
        <v>13</v>
      </c>
      <c r="C11" s="176" t="s">
        <v>99</v>
      </c>
      <c r="D11" s="177"/>
      <c r="E11" s="115">
        <v>315</v>
      </c>
      <c r="F11" s="115">
        <v>211</v>
      </c>
      <c r="G11" s="116">
        <v>526</v>
      </c>
      <c r="H11" s="84"/>
    </row>
    <row r="12" spans="1:10" x14ac:dyDescent="0.2">
      <c r="B12" s="16" t="s">
        <v>15</v>
      </c>
      <c r="C12" s="176" t="s">
        <v>100</v>
      </c>
      <c r="D12" s="177"/>
      <c r="E12" s="115">
        <v>121</v>
      </c>
      <c r="F12" s="115">
        <v>66</v>
      </c>
      <c r="G12" s="116">
        <v>187</v>
      </c>
      <c r="H12" s="84"/>
    </row>
    <row r="13" spans="1:10" x14ac:dyDescent="0.2">
      <c r="B13" s="16" t="s">
        <v>17</v>
      </c>
      <c r="C13" s="184" t="s">
        <v>101</v>
      </c>
      <c r="D13" s="185"/>
      <c r="E13" s="115">
        <v>132</v>
      </c>
      <c r="F13" s="115">
        <v>93</v>
      </c>
      <c r="G13" s="116">
        <v>225</v>
      </c>
      <c r="H13" s="84"/>
    </row>
    <row r="14" spans="1:10" x14ac:dyDescent="0.2">
      <c r="B14" s="79" t="s">
        <v>44</v>
      </c>
      <c r="C14" s="176" t="s">
        <v>102</v>
      </c>
      <c r="D14" s="177"/>
      <c r="E14" s="115">
        <v>940</v>
      </c>
      <c r="F14" s="115">
        <v>530</v>
      </c>
      <c r="G14" s="116">
        <v>1470</v>
      </c>
      <c r="H14" s="84"/>
      <c r="J14" s="80"/>
    </row>
    <row r="15" spans="1:10" x14ac:dyDescent="0.2">
      <c r="B15" s="79" t="s">
        <v>47</v>
      </c>
      <c r="C15" s="176" t="s">
        <v>103</v>
      </c>
      <c r="D15" s="177"/>
      <c r="E15" s="115">
        <v>63</v>
      </c>
      <c r="F15" s="115">
        <v>25</v>
      </c>
      <c r="G15" s="116">
        <v>88</v>
      </c>
      <c r="H15" s="84"/>
    </row>
    <row r="16" spans="1:10" x14ac:dyDescent="0.2">
      <c r="B16" s="79" t="s">
        <v>50</v>
      </c>
      <c r="C16" s="176" t="s">
        <v>104</v>
      </c>
      <c r="D16" s="177"/>
      <c r="E16" s="115">
        <v>81</v>
      </c>
      <c r="F16" s="115">
        <v>43</v>
      </c>
      <c r="G16" s="116">
        <v>124</v>
      </c>
      <c r="H16" s="84"/>
    </row>
    <row r="17" spans="2:8" x14ac:dyDescent="0.2">
      <c r="B17" s="79" t="s">
        <v>53</v>
      </c>
      <c r="C17" s="176" t="s">
        <v>105</v>
      </c>
      <c r="D17" s="177"/>
      <c r="E17" s="115">
        <v>69</v>
      </c>
      <c r="F17" s="115">
        <v>48</v>
      </c>
      <c r="G17" s="116">
        <v>117</v>
      </c>
      <c r="H17" s="84"/>
    </row>
    <row r="18" spans="2:8" x14ac:dyDescent="0.2">
      <c r="B18" s="79" t="s">
        <v>56</v>
      </c>
      <c r="C18" s="176" t="s">
        <v>106</v>
      </c>
      <c r="D18" s="177"/>
      <c r="E18" s="115">
        <v>174</v>
      </c>
      <c r="F18" s="115">
        <v>61</v>
      </c>
      <c r="G18" s="116">
        <v>235</v>
      </c>
      <c r="H18" s="84"/>
    </row>
    <row r="19" spans="2:8" x14ac:dyDescent="0.2">
      <c r="B19" s="79" t="s">
        <v>59</v>
      </c>
      <c r="C19" s="176" t="s">
        <v>107</v>
      </c>
      <c r="D19" s="177"/>
      <c r="E19" s="115">
        <v>284</v>
      </c>
      <c r="F19" s="115">
        <v>123</v>
      </c>
      <c r="G19" s="116">
        <v>407</v>
      </c>
      <c r="H19" s="84"/>
    </row>
    <row r="20" spans="2:8" x14ac:dyDescent="0.2">
      <c r="B20" s="79" t="s">
        <v>62</v>
      </c>
      <c r="C20" s="176" t="s">
        <v>108</v>
      </c>
      <c r="D20" s="177"/>
      <c r="E20" s="115">
        <v>367</v>
      </c>
      <c r="F20" s="115">
        <v>212</v>
      </c>
      <c r="G20" s="116">
        <v>579</v>
      </c>
      <c r="H20" s="84"/>
    </row>
    <row r="21" spans="2:8" x14ac:dyDescent="0.2">
      <c r="B21" s="79" t="s">
        <v>65</v>
      </c>
      <c r="C21" s="176" t="s">
        <v>109</v>
      </c>
      <c r="D21" s="177"/>
      <c r="E21" s="115">
        <v>147</v>
      </c>
      <c r="F21" s="115">
        <v>95</v>
      </c>
      <c r="G21" s="116">
        <v>242</v>
      </c>
      <c r="H21" s="84"/>
    </row>
    <row r="22" spans="2:8" x14ac:dyDescent="0.2">
      <c r="B22" s="79" t="s">
        <v>68</v>
      </c>
      <c r="C22" s="176" t="s">
        <v>110</v>
      </c>
      <c r="D22" s="177"/>
      <c r="E22" s="115">
        <v>134</v>
      </c>
      <c r="F22" s="115">
        <v>89</v>
      </c>
      <c r="G22" s="116">
        <v>223</v>
      </c>
      <c r="H22" s="84"/>
    </row>
    <row r="23" spans="2:8" x14ac:dyDescent="0.2">
      <c r="B23" s="79" t="s">
        <v>71</v>
      </c>
      <c r="C23" s="176" t="s">
        <v>111</v>
      </c>
      <c r="D23" s="177"/>
      <c r="E23" s="115">
        <v>963</v>
      </c>
      <c r="F23" s="115">
        <v>426</v>
      </c>
      <c r="G23" s="116">
        <v>1389</v>
      </c>
      <c r="H23" s="84"/>
    </row>
    <row r="24" spans="2:8" x14ac:dyDescent="0.2">
      <c r="B24" s="79" t="s">
        <v>74</v>
      </c>
      <c r="C24" s="176" t="s">
        <v>112</v>
      </c>
      <c r="D24" s="177"/>
      <c r="E24" s="115">
        <v>623</v>
      </c>
      <c r="F24" s="115">
        <v>400</v>
      </c>
      <c r="G24" s="116">
        <v>1023</v>
      </c>
      <c r="H24" s="84"/>
    </row>
    <row r="25" spans="2:8" x14ac:dyDescent="0.2">
      <c r="B25" s="79" t="s">
        <v>77</v>
      </c>
      <c r="C25" s="176" t="s">
        <v>113</v>
      </c>
      <c r="D25" s="177"/>
      <c r="E25" s="115">
        <v>210</v>
      </c>
      <c r="F25" s="115">
        <v>131</v>
      </c>
      <c r="G25" s="116">
        <v>341</v>
      </c>
      <c r="H25" s="84"/>
    </row>
    <row r="26" spans="2:8" x14ac:dyDescent="0.2">
      <c r="B26" s="79" t="s">
        <v>80</v>
      </c>
      <c r="C26" s="176" t="s">
        <v>114</v>
      </c>
      <c r="D26" s="177"/>
      <c r="E26" s="115">
        <v>230</v>
      </c>
      <c r="F26" s="115">
        <v>128</v>
      </c>
      <c r="G26" s="116">
        <v>358</v>
      </c>
      <c r="H26" s="84"/>
    </row>
    <row r="27" spans="2:8" x14ac:dyDescent="0.2">
      <c r="B27" s="79" t="s">
        <v>83</v>
      </c>
      <c r="C27" s="176" t="s">
        <v>115</v>
      </c>
      <c r="D27" s="177"/>
      <c r="E27" s="115">
        <v>2644</v>
      </c>
      <c r="F27" s="115">
        <v>1722</v>
      </c>
      <c r="G27" s="116">
        <v>4366</v>
      </c>
      <c r="H27" s="84"/>
    </row>
    <row r="28" spans="2:8" ht="20.25" customHeight="1" x14ac:dyDescent="0.2">
      <c r="B28" s="186" t="s">
        <v>19</v>
      </c>
      <c r="C28" s="187"/>
      <c r="D28" s="188"/>
      <c r="E28" s="117">
        <v>8651</v>
      </c>
      <c r="F28" s="117">
        <v>4967</v>
      </c>
      <c r="G28" s="117">
        <v>13618</v>
      </c>
      <c r="H28" s="85"/>
    </row>
    <row r="29" spans="2:8" x14ac:dyDescent="0.2">
      <c r="B29" s="120" t="s">
        <v>129</v>
      </c>
    </row>
  </sheetData>
  <mergeCells count="26">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A2:H2"/>
    <mergeCell ref="C11:D11"/>
    <mergeCell ref="F4:G4"/>
    <mergeCell ref="C5:D5"/>
    <mergeCell ref="C6:D6"/>
    <mergeCell ref="C7:D7"/>
    <mergeCell ref="C8:D8"/>
    <mergeCell ref="C9:D9"/>
    <mergeCell ref="C10:D10"/>
  </mergeCells>
  <conditionalFormatting sqref="E7:G26">
    <cfRule type="dataBar" priority="2">
      <dataBar>
        <cfvo type="min"/>
        <cfvo type="max"/>
        <color rgb="FF63C384"/>
      </dataBar>
      <extLst>
        <ext xmlns:x14="http://schemas.microsoft.com/office/spreadsheetml/2009/9/main" uri="{B025F937-C7B1-47D3-B67F-A62EFF666E3E}">
          <x14:id>{6B54B82D-B58E-4A54-89A5-FA5952884350}</x14:id>
        </ext>
      </extLst>
    </cfRule>
  </conditionalFormatting>
  <conditionalFormatting sqref="E27:G27">
    <cfRule type="dataBar" priority="1">
      <dataBar>
        <cfvo type="min"/>
        <cfvo type="max"/>
        <color rgb="FF63C384"/>
      </dataBar>
      <extLst>
        <ext xmlns:x14="http://schemas.microsoft.com/office/spreadsheetml/2009/9/main" uri="{B025F937-C7B1-47D3-B67F-A62EFF666E3E}">
          <x14:id>{A4FD91A6-B1D1-4955-8C76-067690FED557}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B54B82D-B58E-4A54-89A5-FA5952884350}">
            <x14:dataBar minLength="0" maxLength="100" border="1" negativeBarBorderColorSameAsPositive="0">
              <x14:cfvo type="autoMin"/>
              <x14:cfvo type="autoMax"/>
              <x14:borderColor rgb="FF63C384"/>
              <x14:negativeFillColor rgb="FFFF0000"/>
              <x14:negativeBorderColor rgb="FFFF0000"/>
              <x14:axisColor rgb="FF000000"/>
            </x14:dataBar>
          </x14:cfRule>
          <xm:sqref>E7:G26</xm:sqref>
        </x14:conditionalFormatting>
        <x14:conditionalFormatting xmlns:xm="http://schemas.microsoft.com/office/excel/2006/main">
          <x14:cfRule type="dataBar" id="{A4FD91A6-B1D1-4955-8C76-067690FED557}">
            <x14:dataBar minLength="0" maxLength="100" border="1" negativeBarBorderColorSameAsPositive="0">
              <x14:cfvo type="autoMin"/>
              <x14:cfvo type="autoMax"/>
              <x14:borderColor rgb="FF63C384"/>
              <x14:negativeFillColor rgb="FFFF0000"/>
              <x14:negativeBorderColor rgb="FFFF0000"/>
              <x14:axisColor rgb="FF000000"/>
            </x14:dataBar>
          </x14:cfRule>
          <xm:sqref>E27:G27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L24" sqref="L24"/>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9" t="s">
        <v>127</v>
      </c>
      <c r="B1" s="189"/>
      <c r="C1" s="189"/>
      <c r="D1" s="189"/>
      <c r="E1" s="189"/>
      <c r="F1" s="189"/>
      <c r="G1" s="21"/>
    </row>
    <row r="2" spans="1:8" ht="7.5" customHeight="1" x14ac:dyDescent="0.2">
      <c r="A2" s="76"/>
      <c r="B2" s="76"/>
      <c r="C2" s="76"/>
      <c r="D2" s="76"/>
      <c r="E2" s="76"/>
      <c r="F2" s="76"/>
      <c r="G2" s="76"/>
    </row>
    <row r="3" spans="1:8" ht="15" customHeight="1" x14ac:dyDescent="0.2">
      <c r="A3" s="5" t="s">
        <v>121</v>
      </c>
      <c r="B3" s="6"/>
      <c r="C3" s="5"/>
      <c r="D3" s="5"/>
      <c r="E3" s="157" t="str">
        <f>'T 2.'!E4:G4</f>
        <v>Stanje: 28. veljače 2021.</v>
      </c>
      <c r="F3" s="157"/>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41" t="s">
        <v>5</v>
      </c>
      <c r="B6" s="88" t="s">
        <v>30</v>
      </c>
      <c r="C6" s="89" t="s">
        <v>31</v>
      </c>
      <c r="D6" s="103">
        <v>1977</v>
      </c>
      <c r="E6" s="104">
        <v>899</v>
      </c>
      <c r="F6" s="105">
        <v>2876</v>
      </c>
      <c r="G6" s="84"/>
      <c r="H6" s="85"/>
    </row>
    <row r="7" spans="1:8" x14ac:dyDescent="0.2">
      <c r="A7" s="142" t="s">
        <v>7</v>
      </c>
      <c r="B7" s="88" t="s">
        <v>32</v>
      </c>
      <c r="C7" s="89" t="s">
        <v>33</v>
      </c>
      <c r="D7" s="103">
        <v>181</v>
      </c>
      <c r="E7" s="104">
        <v>23</v>
      </c>
      <c r="F7" s="105">
        <v>204</v>
      </c>
      <c r="G7" s="84"/>
      <c r="H7" s="85"/>
    </row>
    <row r="8" spans="1:8" x14ac:dyDescent="0.2">
      <c r="A8" s="143" t="s">
        <v>9</v>
      </c>
      <c r="B8" s="88" t="s">
        <v>34</v>
      </c>
      <c r="C8" s="89" t="s">
        <v>35</v>
      </c>
      <c r="D8" s="103">
        <v>17125</v>
      </c>
      <c r="E8" s="104">
        <v>7439</v>
      </c>
      <c r="F8" s="105">
        <v>24564</v>
      </c>
      <c r="G8" s="84"/>
      <c r="H8" s="85"/>
    </row>
    <row r="9" spans="1:8" x14ac:dyDescent="0.2">
      <c r="A9" s="143" t="s">
        <v>11</v>
      </c>
      <c r="B9" s="88" t="s">
        <v>36</v>
      </c>
      <c r="C9" s="90" t="s">
        <v>37</v>
      </c>
      <c r="D9" s="103">
        <v>1048</v>
      </c>
      <c r="E9" s="104">
        <v>304</v>
      </c>
      <c r="F9" s="105">
        <v>1352</v>
      </c>
      <c r="G9" s="84"/>
      <c r="H9" s="85"/>
    </row>
    <row r="10" spans="1:8" ht="27.75" customHeight="1" x14ac:dyDescent="0.2">
      <c r="A10" s="143" t="s">
        <v>13</v>
      </c>
      <c r="B10" s="88" t="s">
        <v>38</v>
      </c>
      <c r="C10" s="90" t="s">
        <v>117</v>
      </c>
      <c r="D10" s="103">
        <v>911</v>
      </c>
      <c r="E10" s="104">
        <v>274</v>
      </c>
      <c r="F10" s="105">
        <v>1185</v>
      </c>
      <c r="G10" s="84"/>
      <c r="H10" s="85"/>
    </row>
    <row r="11" spans="1:8" ht="15" customHeight="1" x14ac:dyDescent="0.2">
      <c r="A11" s="143" t="s">
        <v>15</v>
      </c>
      <c r="B11" s="88" t="s">
        <v>40</v>
      </c>
      <c r="C11" s="90" t="s">
        <v>41</v>
      </c>
      <c r="D11" s="103">
        <v>9493</v>
      </c>
      <c r="E11" s="104">
        <v>1388</v>
      </c>
      <c r="F11" s="105">
        <v>10881</v>
      </c>
      <c r="G11" s="84"/>
      <c r="H11" s="85"/>
    </row>
    <row r="12" spans="1:8" ht="22.5" x14ac:dyDescent="0.2">
      <c r="A12" s="143" t="s">
        <v>17</v>
      </c>
      <c r="B12" s="88" t="s">
        <v>42</v>
      </c>
      <c r="C12" s="90" t="s">
        <v>118</v>
      </c>
      <c r="D12" s="103">
        <v>13244</v>
      </c>
      <c r="E12" s="104">
        <v>12869</v>
      </c>
      <c r="F12" s="105">
        <v>26113</v>
      </c>
      <c r="G12" s="84"/>
      <c r="H12" s="85"/>
    </row>
    <row r="13" spans="1:8" x14ac:dyDescent="0.2">
      <c r="A13" s="49" t="s">
        <v>44</v>
      </c>
      <c r="B13" s="88" t="s">
        <v>45</v>
      </c>
      <c r="C13" s="89" t="s">
        <v>46</v>
      </c>
      <c r="D13" s="52">
        <v>5104</v>
      </c>
      <c r="E13" s="51">
        <v>1572</v>
      </c>
      <c r="F13" s="105">
        <v>6676</v>
      </c>
      <c r="G13" s="84"/>
      <c r="H13" s="85"/>
    </row>
    <row r="14" spans="1:8" ht="22.5" x14ac:dyDescent="0.2">
      <c r="A14" s="49" t="s">
        <v>47</v>
      </c>
      <c r="B14" s="88" t="s">
        <v>48</v>
      </c>
      <c r="C14" s="90" t="s">
        <v>49</v>
      </c>
      <c r="D14" s="52">
        <v>5552</v>
      </c>
      <c r="E14" s="51">
        <v>6105</v>
      </c>
      <c r="F14" s="105">
        <v>11657</v>
      </c>
      <c r="G14" s="84"/>
      <c r="H14" s="85"/>
    </row>
    <row r="15" spans="1:8" ht="15" customHeight="1" x14ac:dyDescent="0.2">
      <c r="A15" s="49" t="s">
        <v>50</v>
      </c>
      <c r="B15" s="88" t="s">
        <v>51</v>
      </c>
      <c r="C15" s="89" t="s">
        <v>52</v>
      </c>
      <c r="D15" s="52">
        <v>6675</v>
      </c>
      <c r="E15" s="51">
        <v>3455</v>
      </c>
      <c r="F15" s="105">
        <v>10130</v>
      </c>
      <c r="G15" s="84"/>
      <c r="H15" s="85"/>
    </row>
    <row r="16" spans="1:8" x14ac:dyDescent="0.2">
      <c r="A16" s="49" t="s">
        <v>53</v>
      </c>
      <c r="B16" s="88" t="s">
        <v>54</v>
      </c>
      <c r="C16" s="89" t="s">
        <v>55</v>
      </c>
      <c r="D16" s="52">
        <v>1074</v>
      </c>
      <c r="E16" s="51">
        <v>2061</v>
      </c>
      <c r="F16" s="105">
        <v>3135</v>
      </c>
      <c r="G16" s="84"/>
      <c r="H16" s="85"/>
    </row>
    <row r="17" spans="1:8" ht="15" customHeight="1" x14ac:dyDescent="0.2">
      <c r="A17" s="49" t="s">
        <v>56</v>
      </c>
      <c r="B17" s="88" t="s">
        <v>57</v>
      </c>
      <c r="C17" s="89" t="s">
        <v>58</v>
      </c>
      <c r="D17" s="52">
        <v>601</v>
      </c>
      <c r="E17" s="51">
        <v>407</v>
      </c>
      <c r="F17" s="105">
        <v>1008</v>
      </c>
      <c r="G17" s="84"/>
      <c r="H17" s="85"/>
    </row>
    <row r="18" spans="1:8" ht="15" customHeight="1" x14ac:dyDescent="0.2">
      <c r="A18" s="49" t="s">
        <v>59</v>
      </c>
      <c r="B18" s="88" t="s">
        <v>60</v>
      </c>
      <c r="C18" s="89" t="s">
        <v>61</v>
      </c>
      <c r="D18" s="52">
        <v>5306</v>
      </c>
      <c r="E18" s="51">
        <v>6020</v>
      </c>
      <c r="F18" s="105">
        <v>11326</v>
      </c>
      <c r="G18" s="84"/>
      <c r="H18" s="85"/>
    </row>
    <row r="19" spans="1:8" x14ac:dyDescent="0.2">
      <c r="A19" s="49" t="s">
        <v>62</v>
      </c>
      <c r="B19" s="88" t="s">
        <v>63</v>
      </c>
      <c r="C19" s="90" t="s">
        <v>64</v>
      </c>
      <c r="D19" s="52">
        <v>2280</v>
      </c>
      <c r="E19" s="51">
        <v>1727</v>
      </c>
      <c r="F19" s="105">
        <v>4007</v>
      </c>
      <c r="G19" s="84"/>
      <c r="H19" s="85"/>
    </row>
    <row r="20" spans="1:8" x14ac:dyDescent="0.2">
      <c r="A20" s="49" t="s">
        <v>65</v>
      </c>
      <c r="B20" s="88" t="s">
        <v>66</v>
      </c>
      <c r="C20" s="90" t="s">
        <v>67</v>
      </c>
      <c r="D20" s="52">
        <v>2955</v>
      </c>
      <c r="E20" s="51">
        <v>2451</v>
      </c>
      <c r="F20" s="105">
        <v>5406</v>
      </c>
      <c r="G20" s="84"/>
      <c r="H20" s="85"/>
    </row>
    <row r="21" spans="1:8" x14ac:dyDescent="0.2">
      <c r="A21" s="49" t="s">
        <v>68</v>
      </c>
      <c r="B21" s="88" t="s">
        <v>69</v>
      </c>
      <c r="C21" s="89" t="s">
        <v>70</v>
      </c>
      <c r="D21" s="52">
        <v>542</v>
      </c>
      <c r="E21" s="51">
        <v>2192</v>
      </c>
      <c r="F21" s="105">
        <v>2734</v>
      </c>
      <c r="G21" s="84"/>
      <c r="H21" s="85"/>
    </row>
    <row r="22" spans="1:8" x14ac:dyDescent="0.2">
      <c r="A22" s="49" t="s">
        <v>71</v>
      </c>
      <c r="B22" s="88" t="s">
        <v>72</v>
      </c>
      <c r="C22" s="90" t="s">
        <v>73</v>
      </c>
      <c r="D22" s="52">
        <v>3283</v>
      </c>
      <c r="E22" s="51">
        <v>9842</v>
      </c>
      <c r="F22" s="105">
        <v>13125</v>
      </c>
      <c r="G22" s="84"/>
      <c r="H22" s="85"/>
    </row>
    <row r="23" spans="1:8" ht="15" customHeight="1" x14ac:dyDescent="0.2">
      <c r="A23" s="49" t="s">
        <v>74</v>
      </c>
      <c r="B23" s="88" t="s">
        <v>75</v>
      </c>
      <c r="C23" s="89" t="s">
        <v>76</v>
      </c>
      <c r="D23" s="52">
        <v>912</v>
      </c>
      <c r="E23" s="51">
        <v>1419</v>
      </c>
      <c r="F23" s="105">
        <v>2331</v>
      </c>
      <c r="G23" s="84"/>
      <c r="H23" s="85"/>
    </row>
    <row r="24" spans="1:8" ht="15" customHeight="1" x14ac:dyDescent="0.2">
      <c r="A24" s="49" t="s">
        <v>77</v>
      </c>
      <c r="B24" s="88" t="s">
        <v>78</v>
      </c>
      <c r="C24" s="89" t="s">
        <v>79</v>
      </c>
      <c r="D24" s="52">
        <v>1078</v>
      </c>
      <c r="E24" s="51">
        <v>3813</v>
      </c>
      <c r="F24" s="105">
        <v>4891</v>
      </c>
      <c r="G24" s="84"/>
      <c r="H24" s="85"/>
    </row>
    <row r="25" spans="1:8" ht="39" customHeight="1" x14ac:dyDescent="0.2">
      <c r="A25" s="49" t="s">
        <v>80</v>
      </c>
      <c r="B25" s="88" t="s">
        <v>81</v>
      </c>
      <c r="C25" s="90" t="s">
        <v>82</v>
      </c>
      <c r="D25" s="52">
        <v>19</v>
      </c>
      <c r="E25" s="51">
        <v>118</v>
      </c>
      <c r="F25" s="105">
        <v>137</v>
      </c>
      <c r="G25" s="84"/>
      <c r="H25" s="85"/>
    </row>
    <row r="26" spans="1:8" x14ac:dyDescent="0.2">
      <c r="A26" s="49" t="s">
        <v>83</v>
      </c>
      <c r="B26" s="88" t="s">
        <v>84</v>
      </c>
      <c r="C26" s="90" t="s">
        <v>85</v>
      </c>
      <c r="D26" s="52">
        <v>10</v>
      </c>
      <c r="E26" s="51">
        <v>12</v>
      </c>
      <c r="F26" s="105">
        <v>22</v>
      </c>
      <c r="G26" s="84"/>
      <c r="H26" s="85"/>
    </row>
    <row r="27" spans="1:8" ht="15" customHeight="1" x14ac:dyDescent="0.2">
      <c r="A27" s="144" t="s">
        <v>86</v>
      </c>
      <c r="B27" s="91"/>
      <c r="C27" s="124" t="s">
        <v>87</v>
      </c>
      <c r="D27" s="106">
        <v>31</v>
      </c>
      <c r="E27" s="107">
        <v>24</v>
      </c>
      <c r="F27" s="105">
        <v>55</v>
      </c>
      <c r="G27" s="84"/>
      <c r="H27" s="85"/>
    </row>
    <row r="28" spans="1:8" ht="21" customHeight="1" x14ac:dyDescent="0.2">
      <c r="A28" s="162" t="s">
        <v>19</v>
      </c>
      <c r="B28" s="163"/>
      <c r="C28" s="163"/>
      <c r="D28" s="109">
        <v>79401</v>
      </c>
      <c r="E28" s="110">
        <v>64414</v>
      </c>
      <c r="F28" s="60">
        <v>143815</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191" t="s">
        <v>123</v>
      </c>
      <c r="B49" s="191"/>
      <c r="C49" s="191"/>
      <c r="D49" s="191"/>
      <c r="E49" s="191"/>
      <c r="F49" s="191"/>
      <c r="G49" s="98"/>
    </row>
    <row r="50" spans="1:9" ht="70.5" customHeight="1" x14ac:dyDescent="0.2">
      <c r="A50" s="191" t="s">
        <v>124</v>
      </c>
      <c r="B50" s="191"/>
      <c r="C50" s="191"/>
      <c r="D50" s="191"/>
      <c r="E50" s="191"/>
      <c r="F50" s="191"/>
      <c r="G50" s="99"/>
    </row>
    <row r="51" spans="1:9" ht="22.5" customHeight="1" x14ac:dyDescent="0.2">
      <c r="A51" s="190" t="s">
        <v>125</v>
      </c>
      <c r="B51" s="190"/>
      <c r="C51" s="190"/>
      <c r="D51" s="190"/>
      <c r="E51" s="190"/>
      <c r="F51" s="190"/>
      <c r="G51" s="119"/>
      <c r="H51" s="119"/>
      <c r="I51" s="119"/>
    </row>
  </sheetData>
  <mergeCells count="6">
    <mergeCell ref="A1:F1"/>
    <mergeCell ref="E3:F3"/>
    <mergeCell ref="A28:C28"/>
    <mergeCell ref="A51:F51"/>
    <mergeCell ref="A50:F50"/>
    <mergeCell ref="A49:F49"/>
  </mergeCells>
  <conditionalFormatting sqref="D6:F27">
    <cfRule type="dataBar" priority="3">
      <dataBar>
        <cfvo type="min"/>
        <cfvo type="max"/>
        <color rgb="FFFFB628"/>
      </dataBar>
      <extLst>
        <ext xmlns:x14="http://schemas.microsoft.com/office/spreadsheetml/2009/9/main" uri="{B025F937-C7B1-47D3-B67F-A62EFF666E3E}">
          <x14:id>{2B926C01-A057-47CD-81D4-513E80857F64}</x14:id>
        </ext>
      </extLst>
    </cfRule>
  </conditionalFormatting>
  <conditionalFormatting sqref="D6:D27">
    <cfRule type="dataBar" priority="2">
      <dataBar>
        <cfvo type="min"/>
        <cfvo type="max"/>
        <color rgb="FF008AEF"/>
      </dataBar>
      <extLst>
        <ext xmlns:x14="http://schemas.microsoft.com/office/spreadsheetml/2009/9/main" uri="{B025F937-C7B1-47D3-B67F-A62EFF666E3E}">
          <x14:id>{88BB1B70-0E86-4C0E-A497-8F4B2FEA9433}</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{30F7FFB1-6E2F-4E12-9E31-4FBBD38AD22E}</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2B926C01-A057-47CD-81D4-513E80857F64}">
            <x14:dataBar minLength="0" maxLength="100" border="1" negativeBarBorderColorSameAsPositive="0">
              <x14:cfvo type="autoMin"/>
              <x14:cfvo type="autoMax"/>
              <x14:borderColor rgb="FFFFB628"/>
              <x14:negativeFillColor rgb="FFFF0000"/>
              <x14:negativeBorderColor rgb="FFFF0000"/>
              <x14:axisColor rgb="FF000000"/>
            </x14:dataBar>
          </x14:cfRule>
          <xm:sqref>D6:F27</xm:sqref>
        </x14:conditionalFormatting>
        <x14:conditionalFormatting xmlns:xm="http://schemas.microsoft.com/office/excel/2006/main">
          <x14:cfRule type="dataBar" id="{88BB1B70-0E86-4C0E-A497-8F4B2FEA9433}">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30F7FFB1-6E2F-4E12-9E31-4FBBD38AD22E}">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L31" sqref="L31"/>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89" t="s">
        <v>128</v>
      </c>
      <c r="B2" s="189"/>
      <c r="C2" s="189"/>
      <c r="D2" s="189"/>
      <c r="E2" s="189"/>
      <c r="F2" s="189"/>
      <c r="G2" s="189"/>
      <c r="H2" s="189"/>
    </row>
    <row r="3" spans="1:16" ht="5.25" customHeight="1" x14ac:dyDescent="0.2">
      <c r="B3" s="97"/>
      <c r="C3" s="97"/>
      <c r="D3" s="97"/>
      <c r="E3" s="97"/>
      <c r="F3" s="97"/>
      <c r="G3" s="97"/>
      <c r="H3" s="21"/>
    </row>
    <row r="4" spans="1:16" x14ac:dyDescent="0.2">
      <c r="B4" s="5" t="s">
        <v>122</v>
      </c>
      <c r="C4" s="6"/>
      <c r="D4" s="5"/>
      <c r="E4" s="5"/>
      <c r="F4" s="157" t="str">
        <f>'T 6.'!F4:G4</f>
        <v>Stanje: 28. veljače 2021.</v>
      </c>
      <c r="G4" s="157"/>
      <c r="H4" s="18"/>
    </row>
    <row r="5" spans="1:16" ht="22.5" x14ac:dyDescent="0.2">
      <c r="B5" s="24" t="s">
        <v>1</v>
      </c>
      <c r="C5" s="178" t="s">
        <v>89</v>
      </c>
      <c r="D5" s="179"/>
      <c r="E5" s="94" t="s">
        <v>2</v>
      </c>
      <c r="F5" s="95" t="s">
        <v>3</v>
      </c>
      <c r="G5" s="95" t="s">
        <v>4</v>
      </c>
      <c r="H5" s="87"/>
    </row>
    <row r="6" spans="1:16" x14ac:dyDescent="0.2">
      <c r="B6" s="14">
        <v>0</v>
      </c>
      <c r="C6" s="180">
        <v>1</v>
      </c>
      <c r="D6" s="181"/>
      <c r="E6" s="78">
        <v>2</v>
      </c>
      <c r="F6" s="78">
        <v>3</v>
      </c>
      <c r="G6" s="78">
        <v>4</v>
      </c>
      <c r="H6" s="85"/>
      <c r="K6" s="189"/>
      <c r="L6" s="189"/>
      <c r="M6" s="189"/>
      <c r="N6" s="189"/>
      <c r="O6" s="189"/>
      <c r="P6" s="189"/>
    </row>
    <row r="7" spans="1:16" x14ac:dyDescent="0.2">
      <c r="B7" s="16" t="s">
        <v>5</v>
      </c>
      <c r="C7" s="182" t="s">
        <v>95</v>
      </c>
      <c r="D7" s="183"/>
      <c r="E7" s="115">
        <v>6381</v>
      </c>
      <c r="F7" s="115">
        <v>3590</v>
      </c>
      <c r="G7" s="116">
        <v>9971</v>
      </c>
      <c r="H7" s="84"/>
    </row>
    <row r="8" spans="1:16" x14ac:dyDescent="0.2">
      <c r="B8" s="16" t="s">
        <v>7</v>
      </c>
      <c r="C8" s="176" t="s">
        <v>96</v>
      </c>
      <c r="D8" s="177"/>
      <c r="E8" s="115">
        <v>2503</v>
      </c>
      <c r="F8" s="115">
        <v>1721</v>
      </c>
      <c r="G8" s="116">
        <v>4224</v>
      </c>
      <c r="H8" s="84"/>
    </row>
    <row r="9" spans="1:16" x14ac:dyDescent="0.2">
      <c r="B9" s="16" t="s">
        <v>9</v>
      </c>
      <c r="C9" s="176" t="s">
        <v>97</v>
      </c>
      <c r="D9" s="177"/>
      <c r="E9" s="115">
        <v>1776</v>
      </c>
      <c r="F9" s="115">
        <v>1623</v>
      </c>
      <c r="G9" s="116">
        <v>3399</v>
      </c>
      <c r="H9" s="84"/>
    </row>
    <row r="10" spans="1:16" x14ac:dyDescent="0.2">
      <c r="B10" s="16" t="s">
        <v>11</v>
      </c>
      <c r="C10" s="176" t="s">
        <v>98</v>
      </c>
      <c r="D10" s="177"/>
      <c r="E10" s="115">
        <v>1529</v>
      </c>
      <c r="F10" s="115">
        <v>1185</v>
      </c>
      <c r="G10" s="116">
        <v>2714</v>
      </c>
      <c r="H10" s="84"/>
    </row>
    <row r="11" spans="1:16" x14ac:dyDescent="0.2">
      <c r="B11" s="16" t="s">
        <v>13</v>
      </c>
      <c r="C11" s="176" t="s">
        <v>99</v>
      </c>
      <c r="D11" s="177"/>
      <c r="E11" s="115">
        <v>4476</v>
      </c>
      <c r="F11" s="115">
        <v>3229</v>
      </c>
      <c r="G11" s="116">
        <v>7705</v>
      </c>
      <c r="H11" s="84"/>
    </row>
    <row r="12" spans="1:16" x14ac:dyDescent="0.2">
      <c r="B12" s="16" t="s">
        <v>15</v>
      </c>
      <c r="C12" s="176" t="s">
        <v>100</v>
      </c>
      <c r="D12" s="177"/>
      <c r="E12" s="115">
        <v>1965</v>
      </c>
      <c r="F12" s="115">
        <v>1492</v>
      </c>
      <c r="G12" s="116">
        <v>3457</v>
      </c>
      <c r="H12" s="84"/>
    </row>
    <row r="13" spans="1:16" x14ac:dyDescent="0.2">
      <c r="B13" s="16" t="s">
        <v>17</v>
      </c>
      <c r="C13" s="184" t="s">
        <v>101</v>
      </c>
      <c r="D13" s="185"/>
      <c r="E13" s="115">
        <v>1480</v>
      </c>
      <c r="F13" s="115">
        <v>1147</v>
      </c>
      <c r="G13" s="116">
        <v>2627</v>
      </c>
      <c r="H13" s="84"/>
    </row>
    <row r="14" spans="1:16" x14ac:dyDescent="0.2">
      <c r="B14" s="79" t="s">
        <v>44</v>
      </c>
      <c r="C14" s="176" t="s">
        <v>102</v>
      </c>
      <c r="D14" s="177"/>
      <c r="E14" s="115">
        <v>4384</v>
      </c>
      <c r="F14" s="115">
        <v>4034</v>
      </c>
      <c r="G14" s="116">
        <v>8418</v>
      </c>
      <c r="H14" s="84"/>
      <c r="J14" s="80"/>
    </row>
    <row r="15" spans="1:16" x14ac:dyDescent="0.2">
      <c r="B15" s="79" t="s">
        <v>47</v>
      </c>
      <c r="C15" s="176" t="s">
        <v>103</v>
      </c>
      <c r="D15" s="177"/>
      <c r="E15" s="115">
        <v>546</v>
      </c>
      <c r="F15" s="115">
        <v>430</v>
      </c>
      <c r="G15" s="116">
        <v>976</v>
      </c>
      <c r="H15" s="84"/>
    </row>
    <row r="16" spans="1:16" x14ac:dyDescent="0.2">
      <c r="B16" s="79" t="s">
        <v>50</v>
      </c>
      <c r="C16" s="176" t="s">
        <v>104</v>
      </c>
      <c r="D16" s="177"/>
      <c r="E16" s="115">
        <v>992</v>
      </c>
      <c r="F16" s="115">
        <v>742</v>
      </c>
      <c r="G16" s="116">
        <v>1734</v>
      </c>
      <c r="H16" s="84"/>
    </row>
    <row r="17" spans="2:8" x14ac:dyDescent="0.2">
      <c r="B17" s="79" t="s">
        <v>53</v>
      </c>
      <c r="C17" s="176" t="s">
        <v>105</v>
      </c>
      <c r="D17" s="177"/>
      <c r="E17" s="115">
        <v>898</v>
      </c>
      <c r="F17" s="115">
        <v>613</v>
      </c>
      <c r="G17" s="116">
        <v>1511</v>
      </c>
      <c r="H17" s="84"/>
    </row>
    <row r="18" spans="2:8" x14ac:dyDescent="0.2">
      <c r="B18" s="79" t="s">
        <v>56</v>
      </c>
      <c r="C18" s="176" t="s">
        <v>106</v>
      </c>
      <c r="D18" s="177"/>
      <c r="E18" s="115">
        <v>2392</v>
      </c>
      <c r="F18" s="115">
        <v>1505</v>
      </c>
      <c r="G18" s="116">
        <v>3897</v>
      </c>
      <c r="H18" s="84"/>
    </row>
    <row r="19" spans="2:8" x14ac:dyDescent="0.2">
      <c r="B19" s="79" t="s">
        <v>59</v>
      </c>
      <c r="C19" s="176" t="s">
        <v>107</v>
      </c>
      <c r="D19" s="177"/>
      <c r="E19" s="115">
        <v>2297</v>
      </c>
      <c r="F19" s="115">
        <v>2180</v>
      </c>
      <c r="G19" s="116">
        <v>4477</v>
      </c>
      <c r="H19" s="84"/>
    </row>
    <row r="20" spans="2:8" x14ac:dyDescent="0.2">
      <c r="B20" s="79" t="s">
        <v>62</v>
      </c>
      <c r="C20" s="176" t="s">
        <v>108</v>
      </c>
      <c r="D20" s="177"/>
      <c r="E20" s="115">
        <v>4953</v>
      </c>
      <c r="F20" s="115">
        <v>3515</v>
      </c>
      <c r="G20" s="116">
        <v>8468</v>
      </c>
      <c r="H20" s="84"/>
    </row>
    <row r="21" spans="2:8" x14ac:dyDescent="0.2">
      <c r="B21" s="79" t="s">
        <v>65</v>
      </c>
      <c r="C21" s="176" t="s">
        <v>109</v>
      </c>
      <c r="D21" s="177"/>
      <c r="E21" s="115">
        <v>1250</v>
      </c>
      <c r="F21" s="115">
        <v>1032</v>
      </c>
      <c r="G21" s="116">
        <v>2282</v>
      </c>
      <c r="H21" s="84"/>
    </row>
    <row r="22" spans="2:8" x14ac:dyDescent="0.2">
      <c r="B22" s="79" t="s">
        <v>68</v>
      </c>
      <c r="C22" s="176" t="s">
        <v>110</v>
      </c>
      <c r="D22" s="177"/>
      <c r="E22" s="115">
        <v>1975</v>
      </c>
      <c r="F22" s="115">
        <v>1541</v>
      </c>
      <c r="G22" s="116">
        <v>3516</v>
      </c>
      <c r="H22" s="84"/>
    </row>
    <row r="23" spans="2:8" x14ac:dyDescent="0.2">
      <c r="B23" s="79" t="s">
        <v>71</v>
      </c>
      <c r="C23" s="176" t="s">
        <v>111</v>
      </c>
      <c r="D23" s="177"/>
      <c r="E23" s="115">
        <v>6295</v>
      </c>
      <c r="F23" s="115">
        <v>5798</v>
      </c>
      <c r="G23" s="116">
        <v>12093</v>
      </c>
      <c r="H23" s="84"/>
    </row>
    <row r="24" spans="2:8" x14ac:dyDescent="0.2">
      <c r="B24" s="79" t="s">
        <v>74</v>
      </c>
      <c r="C24" s="176" t="s">
        <v>112</v>
      </c>
      <c r="D24" s="177"/>
      <c r="E24" s="115">
        <v>3453</v>
      </c>
      <c r="F24" s="115">
        <v>2758</v>
      </c>
      <c r="G24" s="116">
        <v>6211</v>
      </c>
      <c r="H24" s="84"/>
    </row>
    <row r="25" spans="2:8" x14ac:dyDescent="0.2">
      <c r="B25" s="79" t="s">
        <v>77</v>
      </c>
      <c r="C25" s="176" t="s">
        <v>113</v>
      </c>
      <c r="D25" s="177"/>
      <c r="E25" s="115">
        <v>1547</v>
      </c>
      <c r="F25" s="115">
        <v>1195</v>
      </c>
      <c r="G25" s="116">
        <v>2742</v>
      </c>
      <c r="H25" s="84"/>
    </row>
    <row r="26" spans="2:8" x14ac:dyDescent="0.2">
      <c r="B26" s="79" t="s">
        <v>80</v>
      </c>
      <c r="C26" s="176" t="s">
        <v>114</v>
      </c>
      <c r="D26" s="177"/>
      <c r="E26" s="115">
        <v>2832</v>
      </c>
      <c r="F26" s="115">
        <v>1912</v>
      </c>
      <c r="G26" s="116">
        <v>4744</v>
      </c>
      <c r="H26" s="84"/>
    </row>
    <row r="27" spans="2:8" x14ac:dyDescent="0.2">
      <c r="B27" s="79" t="s">
        <v>83</v>
      </c>
      <c r="C27" s="176" t="s">
        <v>115</v>
      </c>
      <c r="D27" s="177"/>
      <c r="E27" s="115">
        <v>25477</v>
      </c>
      <c r="F27" s="115">
        <v>23172</v>
      </c>
      <c r="G27" s="116">
        <v>48649</v>
      </c>
      <c r="H27" s="84"/>
    </row>
    <row r="28" spans="2:8" ht="20.25" customHeight="1" x14ac:dyDescent="0.2">
      <c r="B28" s="186" t="s">
        <v>19</v>
      </c>
      <c r="C28" s="187"/>
      <c r="D28" s="188"/>
      <c r="E28" s="117">
        <v>79401</v>
      </c>
      <c r="F28" s="117">
        <v>64414</v>
      </c>
      <c r="G28" s="117">
        <v>143815</v>
      </c>
      <c r="H28" s="85"/>
    </row>
    <row r="54" spans="1:8" ht="24.75" customHeight="1" x14ac:dyDescent="0.2">
      <c r="A54" s="192" t="s">
        <v>123</v>
      </c>
      <c r="B54" s="192"/>
      <c r="C54" s="192"/>
      <c r="D54" s="192"/>
      <c r="E54" s="192"/>
      <c r="F54" s="192"/>
      <c r="G54" s="192"/>
      <c r="H54" s="192"/>
    </row>
    <row r="55" spans="1:8" ht="68.25" customHeight="1" x14ac:dyDescent="0.2">
      <c r="A55" s="191" t="s">
        <v>124</v>
      </c>
      <c r="B55" s="191"/>
      <c r="C55" s="191"/>
      <c r="D55" s="191"/>
      <c r="E55" s="191"/>
      <c r="F55" s="191"/>
      <c r="G55" s="191"/>
      <c r="H55" s="191"/>
    </row>
    <row r="56" spans="1:8" ht="25.5" customHeight="1" x14ac:dyDescent="0.2">
      <c r="A56" s="193" t="s">
        <v>126</v>
      </c>
      <c r="B56" s="193"/>
      <c r="C56" s="193"/>
      <c r="D56" s="193"/>
      <c r="E56" s="193"/>
      <c r="F56" s="193"/>
      <c r="G56" s="193"/>
      <c r="H56" s="193"/>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E7:G26">
    <cfRule type="dataBar" priority="6">
      <dataBar>
        <cfvo type="min"/>
        <cfvo type="max"/>
        <color rgb="FFFFB628"/>
      </dataBar>
      <extLst>
        <ext xmlns:x14="http://schemas.microsoft.com/office/spreadsheetml/2009/9/main" uri="{B025F937-C7B1-47D3-B67F-A62EFF666E3E}">
          <x14:id>{62595957-D50D-4967-A874-23D5B54FC45D}</x14:id>
        </ext>
      </extLst>
    </cfRule>
  </conditionalFormatting>
  <conditionalFormatting sqref="E27:G27">
    <cfRule type="dataBar" priority="5">
      <dataBar>
        <cfvo type="min"/>
        <cfvo type="max"/>
        <color rgb="FFFFB628"/>
      </dataBar>
      <extLst>
        <ext xmlns:x14="http://schemas.microsoft.com/office/spreadsheetml/2009/9/main" uri="{B025F937-C7B1-47D3-B67F-A62EFF666E3E}">
          <x14:id>{6FF26E51-2CF1-4038-BC3D-B34DBED50BEA}</x14:id>
        </ext>
      </extLst>
    </cfRule>
  </conditionalFormatting>
  <conditionalFormatting sqref="E7:E27">
    <cfRule type="dataBar" priority="4">
      <dataBar>
        <cfvo type="min"/>
        <cfvo type="max"/>
        <color rgb="FF008AEF"/>
      </dataBar>
      <extLst>
        <ext xmlns:x14="http://schemas.microsoft.com/office/spreadsheetml/2009/9/main" uri="{B025F937-C7B1-47D3-B67F-A62EFF666E3E}">
          <x14:id>{D8B2656B-1A1D-44C6-A140-9FCC44B40AA6}</x14:id>
        </ext>
      </extLst>
    </cfRule>
  </conditionalFormatting>
  <conditionalFormatting sqref="E7:E26">
    <cfRule type="dataBar" priority="3">
      <dataBar>
        <cfvo type="min"/>
        <cfvo type="max"/>
        <color rgb="FF008AEF"/>
      </dataBar>
      <extLst>
        <ext xmlns:x14="http://schemas.microsoft.com/office/spreadsheetml/2009/9/main" uri="{B025F937-C7B1-47D3-B67F-A62EFF666E3E}">
          <x14:id>{48B5A7F4-A2E2-471F-B941-651B88A4B86C}</x14:id>
        </ext>
      </extLst>
    </cfRule>
  </conditionalFormatting>
  <conditionalFormatting sqref="F7:F27">
    <cfRule type="dataBar" priority="2">
      <dataBar>
        <cfvo type="min"/>
        <cfvo type="max"/>
        <color rgb="FFFF555A"/>
      </dataBar>
      <extLst>
        <ext xmlns:x14="http://schemas.microsoft.com/office/spreadsheetml/2009/9/main" uri="{B025F937-C7B1-47D3-B67F-A62EFF666E3E}">
          <x14:id>{F812E9F8-942E-4360-9A39-D5E451A654C4}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{C8E77B8B-259D-442E-B49B-08B3DC0B4656}</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2595957-D50D-4967-A874-23D5B54FC45D}">
            <x14:dataBar minLength="0" maxLength="100" border="1" negativeBarBorderColorSameAsPositive="0">
              <x14:cfvo type="autoMin"/>
              <x14:cfvo type="autoMax"/>
              <x14:borderColor rgb="FFFFB628"/>
              <x14:negativeFillColor rgb="FFFF0000"/>
              <x14:negativeBorderColor rgb="FFFF0000"/>
              <x14:axisColor rgb="FF000000"/>
            </x14:dataBar>
          </x14:cfRule>
          <xm:sqref>E7:G26</xm:sqref>
        </x14:conditionalFormatting>
        <x14:conditionalFormatting xmlns:xm="http://schemas.microsoft.com/office/excel/2006/main">
          <x14:cfRule type="dataBar" id="{6FF26E51-2CF1-4038-BC3D-B34DBED50BEA}">
            <x14:dataBar minLength="0" maxLength="100" border="1" negativeBarBorderColorSameAsPositive="0">
              <x14:cfvo type="autoMin"/>
              <x14:cfvo type="autoMax"/>
              <x14:borderColor rgb="FFFFB628"/>
              <x14:negativeFillColor rgb="FFFF0000"/>
              <x14:negativeBorderColor rgb="FFFF0000"/>
              <x14:axisColor rgb="FF000000"/>
            </x14:dataBar>
          </x14:cfRule>
          <xm:sqref>E27:G27</xm:sqref>
        </x14:conditionalFormatting>
        <x14:conditionalFormatting xmlns:xm="http://schemas.microsoft.com/office/excel/2006/main">
          <x14:cfRule type="dataBar" id="{D8B2656B-1A1D-44C6-A140-9FCC44B40AA6}">
            <x14:dataBar minLength="0" maxLength="100" border="1" negativeBarBorderColorSameAsPositive="0">
              <x14:cfvo type="autoMin"/>
              <x14:cfvo type="autoMax"/>
              <x14:borderColor rgb="FF008AEF"/>
              <x14:negativeFillColor rgb="FFFF0000"/>
              <x14:negativeBorderColor rgb="FFFF0000"/>
              <x14:axisColor rgb="FF000000"/>
            </x14:dataBar>
          </x14:cfRule>
          <xm:sqref>E7:E27</xm:sqref>
        </x14:conditionalFormatting>
        <x14:conditionalFormatting xmlns:xm="http://schemas.microsoft.com/office/excel/2006/main">
          <x14:cfRule type="dataBar" id="{48B5A7F4-A2E2-471F-B941-651B88A4B86C}">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F812E9F8-942E-4360-9A39-D5E451A654C4}">
            <x14:dataBar minLength="0" maxLength="100" border="1" negativeBarBorderColorSameAsPositive="0">
              <x14:cfvo type="autoMin"/>
              <x14:cfvo type="autoMax"/>
              <x14:borderColor rgb="FFFF555A"/>
              <x14:negativeFillColor rgb="FFFF0000"/>
              <x14:negativeBorderColor rgb="FFFF0000"/>
              <x14:axisColor rgb="FF000000"/>
            </x14:dataBar>
          </x14:cfRule>
          <xm:sqref>F7:F27</xm:sqref>
        </x14:conditionalFormatting>
        <x14:conditionalFormatting xmlns:xm="http://schemas.microsoft.com/office/excel/2006/main">
          <x14:cfRule type="dataBar" id="{C8E77B8B-259D-442E-B49B-08B3DC0B4656}">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2021-03-10T12:01:30Z</cp:lastPrinted>
  <dcterms:created xsi:type="dcterms:W3CDTF">2016-10-06T08:05:06Z</dcterms:created>
  <dcterms:modified xsi:type="dcterms:W3CDTF">2021-03-10T12:02:21Z</dcterms:modified>
</cp:coreProperties>
</file>