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activeTab="7"/>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Q12" i="2"/>
  <c r="R9" i="4"/>
  <c r="R11" i="4"/>
  <c r="R13" i="4"/>
  <c r="Q13" i="2"/>
  <c r="R15" i="4" l="1"/>
  <c r="J29" i="3"/>
  <c r="N28" i="4"/>
  <c r="K16" i="2"/>
</calcChain>
</file>

<file path=xl/sharedStrings.xml><?xml version="1.0" encoding="utf-8"?>
<sst xmlns="http://schemas.openxmlformats.org/spreadsheetml/2006/main" count="442" uniqueCount="139">
  <si>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</si>
  <si>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</si>
  <si>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</si>
  <si>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</si>
  <si>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</si>
  <si>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</si>
  <si>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</si>
  <si>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</si>
  <si>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</si>
  <si>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</si>
  <si>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</si>
  <si>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</si>
  <si>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</si>
  <si>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</si>
  <si>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</si>
  <si>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</si>
  <si>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</si>
  <si>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</si>
  <si>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</si>
  <si>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</si>
  <si>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</si>
  <si>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</si>
  <si>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</si>
  <si>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</si>
  <si>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</si>
  <si>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</si>
  <si>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</si>
  <si>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</si>
  <si>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</si>
  <si>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</si>
  <si>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</si>
  <si>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</si>
  <si>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</si>
  <si>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</si>
  <si>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</si>
  <si>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</si>
  <si>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</si>
  <si>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</si>
  <si>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</si>
  <si>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</si>
  <si>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</si>
  <si>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</si>
  <si>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</si>
  <si>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</si>
  <si>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</si>
  <si>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</si>
  <si>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</si>
  <si>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</si>
  <si>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</si>
  <si>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</si>
  <si>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</si>
  <si>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</si>
  <si>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</si>
  <si>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</si>
  <si>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</si>
  <si>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</si>
  <si>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</si>
  <si>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</si>
  <si>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</si>
  <si>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</si>
  <si>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</si>
  <si>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</si>
  <si>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</si>
  <si>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</si>
  <si>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</si>
  <si>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</si>
  <si>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</si>
  <si>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</si>
  <si>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</si>
  <si>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</si>
  <si>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</si>
  <si>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</si>
  <si>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</si>
  <si>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</si>
  <si>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</si>
  <si>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</si>
  <si>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</si>
  <si>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</si>
  <si>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</si>
  <si>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</si>
  <si>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</si>
  <si>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</si>
  <si>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</si>
  <si>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</si>
  <si>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</si>
  <si>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</si>
  <si>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</si>
  <si>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</si>
  <si>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</si>
  <si>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</si>
  <si>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</si>
  <si>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</si>
  <si>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</si>
  <si>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</si>
  <si>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</si>
  <si>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</si>
  <si>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</si>
  <si>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</si>
  <si>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</si>
  <si>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</si>
  <si>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</si>
  <si>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</si>
  <si>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</si>
  <si>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</si>
  <si>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</si>
  <si>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</si>
  <si>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</si>
  <si>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</si>
  <si>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</si>
  <si>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</si>
  <si>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</si>
  <si>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</si>
  <si>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</si>
  <si>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</si>
  <si>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</si>
  <si>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</si>
  <si>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</si>
  <si>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</si>
  <si>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</si>
  <si>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</si>
  <si>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</si>
  <si>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</si>
  <si>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</si>
  <si>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</si>
  <si>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</si>
  <si>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</si>
  <si>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</si>
  <si>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</si>
  <si>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</si>
  <si>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</si>
  <si>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</si>
  <si>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</si>
  <si>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</si>
  <si>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K a t e g o r i j e      o  s  i  g  u  r  a  nj  a</t>
  </si>
  <si>
    <t>OSIGURANICI PREMA KATEGORIJAMA OSIGURANJA I GODINAMA ŽIVOTA</t>
  </si>
  <si>
    <t>Kategorije osiguranja</t>
  </si>
  <si>
    <t>OSIGURANICI PREMA KATEGORIJAMA OSIGURANJA I SPOLU</t>
  </si>
  <si>
    <t>Stanje
31. ožujka 2021.</t>
  </si>
  <si>
    <t>Stanje: 31. ožujka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</si>
</sst>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19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1" fontId="25" fillId="0" borderId="1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5" fillId="0" borderId="7" xfId="0"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0" borderId="14" xfId="0" applyNumberFormat="1" applyFont="1" applyBorder="1" applyAlignment="1">
      <alignment vertical="center"/>
    </xf>
    <xf numFmtId="1" fontId="2" fillId="0" borderId="12" xfId="0" quotePrefix="1" applyNumberFormat="1" applyFont="1" applyBorder="1" applyAlignment="1">
      <alignment vertical="center"/>
    </xf>
    <xf numFmtId="1" fontId="25" fillId="4" borderId="3" xfId="0" applyNumberFormat="1" applyFont="1" applyFill="1" applyBorder="1" applyAlignment="1">
      <alignment vertical="center"/>
    </xf>
    <xf numFmtId="1" fontId="25" fillId="4" borderId="9" xfId="0" applyNumberFormat="1" applyFont="1" applyFill="1" applyBorder="1" applyAlignment="1">
      <alignment vertical="center"/>
    </xf>
    <xf numFmtId="1" fontId="25" fillId="4" borderId="4" xfId="0" applyNumberFormat="1" applyFont="1" applyFill="1" applyBorder="1" applyAlignment="1">
      <alignment vertical="center"/>
    </xf>
    <xf numFmtId="1" fontId="25" fillId="4" borderId="5"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0</c:formatCode>
                <c:ptCount val="7"/>
                <c:pt idx="0">
                  <c:v>1338464</c:v>
                </c:pt>
                <c:pt idx="1">
                  <c:v>99468</c:v>
                </c:pt>
                <c:pt idx="2">
                  <c:v>67072</c:v>
                </c:pt>
                <c:pt idx="3">
                  <c:v>19101</c:v>
                </c:pt>
                <c:pt idx="4">
                  <c:v>18070</c:v>
                </c:pt>
                <c:pt idx="5">
                  <c:v>75</c:v>
                </c:pt>
                <c:pt idx="6">
                  <c:v>4687</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672177</c:v>
                </c:pt>
                <c:pt idx="1">
                  <c:v>423227</c:v>
                </c:pt>
                <c:pt idx="2">
                  <c:v>346059</c:v>
                </c:pt>
                <c:pt idx="3">
                  <c:v>105474</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819375</c:v>
                </c:pt>
                <c:pt idx="1">
                  <c:v>727562</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85657</c:v>
                </c:pt>
                <c:pt idx="1">
                  <c:v>38680</c:v>
                </c:pt>
                <c:pt idx="2">
                  <c:v>41998</c:v>
                </c:pt>
                <c:pt idx="3">
                  <c:v>36404</c:v>
                </c:pt>
                <c:pt idx="4">
                  <c:v>66592</c:v>
                </c:pt>
                <c:pt idx="5">
                  <c:v>34501</c:v>
                </c:pt>
                <c:pt idx="6">
                  <c:v>31881</c:v>
                </c:pt>
                <c:pt idx="7">
                  <c:v>112174</c:v>
                </c:pt>
                <c:pt idx="8">
                  <c:v>14827</c:v>
                </c:pt>
                <c:pt idx="9">
                  <c:v>21130</c:v>
                </c:pt>
                <c:pt idx="10">
                  <c:v>19598</c:v>
                </c:pt>
                <c:pt idx="11">
                  <c:v>40017</c:v>
                </c:pt>
                <c:pt idx="12">
                  <c:v>55597</c:v>
                </c:pt>
                <c:pt idx="13">
                  <c:v>89683</c:v>
                </c:pt>
                <c:pt idx="14">
                  <c:v>31266</c:v>
                </c:pt>
                <c:pt idx="15">
                  <c:v>43392</c:v>
                </c:pt>
                <c:pt idx="16">
                  <c:v>150147</c:v>
                </c:pt>
                <c:pt idx="17">
                  <c:v>86280</c:v>
                </c:pt>
                <c:pt idx="18">
                  <c:v>44257</c:v>
                </c:pt>
                <c:pt idx="19">
                  <c:v>41932</c:v>
                </c:pt>
                <c:pt idx="20">
                  <c:v>460924</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173</c:v>
                </c:pt>
                <c:pt idx="1">
                  <c:v>31</c:v>
                </c:pt>
                <c:pt idx="2">
                  <c:v>1404</c:v>
                </c:pt>
                <c:pt idx="3">
                  <c:v>28</c:v>
                </c:pt>
                <c:pt idx="4">
                  <c:v>50</c:v>
                </c:pt>
                <c:pt idx="5">
                  <c:v>1359</c:v>
                </c:pt>
                <c:pt idx="6">
                  <c:v>1564</c:v>
                </c:pt>
                <c:pt idx="7">
                  <c:v>713</c:v>
                </c:pt>
                <c:pt idx="8">
                  <c:v>258</c:v>
                </c:pt>
                <c:pt idx="9">
                  <c:v>159</c:v>
                </c:pt>
                <c:pt idx="10">
                  <c:v>77</c:v>
                </c:pt>
                <c:pt idx="11">
                  <c:v>94</c:v>
                </c:pt>
                <c:pt idx="12">
                  <c:v>1421</c:v>
                </c:pt>
                <c:pt idx="13">
                  <c:v>655</c:v>
                </c:pt>
                <c:pt idx="14">
                  <c:v>12</c:v>
                </c:pt>
                <c:pt idx="15">
                  <c:v>215</c:v>
                </c:pt>
                <c:pt idx="16">
                  <c:v>334</c:v>
                </c:pt>
                <c:pt idx="17">
                  <c:v>100</c:v>
                </c:pt>
                <c:pt idx="18">
                  <c:v>159</c:v>
                </c:pt>
                <c:pt idx="19">
                  <c:v>3</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76</c:v>
                </c:pt>
                <c:pt idx="1">
                  <c:v>7</c:v>
                </c:pt>
                <c:pt idx="2">
                  <c:v>499</c:v>
                </c:pt>
                <c:pt idx="3">
                  <c:v>1</c:v>
                </c:pt>
                <c:pt idx="4">
                  <c:v>16</c:v>
                </c:pt>
                <c:pt idx="5">
                  <c:v>200</c:v>
                </c:pt>
                <c:pt idx="6">
                  <c:v>1078</c:v>
                </c:pt>
                <c:pt idx="7">
                  <c:v>82</c:v>
                </c:pt>
                <c:pt idx="8">
                  <c:v>238</c:v>
                </c:pt>
                <c:pt idx="9">
                  <c:v>111</c:v>
                </c:pt>
                <c:pt idx="10">
                  <c:v>73</c:v>
                </c:pt>
                <c:pt idx="11">
                  <c:v>60</c:v>
                </c:pt>
                <c:pt idx="12">
                  <c:v>1041</c:v>
                </c:pt>
                <c:pt idx="13">
                  <c:v>318</c:v>
                </c:pt>
                <c:pt idx="14">
                  <c:v>33</c:v>
                </c:pt>
                <c:pt idx="15">
                  <c:v>248</c:v>
                </c:pt>
                <c:pt idx="16">
                  <c:v>594</c:v>
                </c:pt>
                <c:pt idx="17">
                  <c:v>55</c:v>
                </c:pt>
                <c:pt idx="18">
                  <c:v>239</c:v>
                </c:pt>
                <c:pt idx="19">
                  <c:v>16</c:v>
                </c:pt>
                <c:pt idx="20">
                  <c:v>2</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570</c:v>
                </c:pt>
                <c:pt idx="1">
                  <c:v>181</c:v>
                </c:pt>
                <c:pt idx="2">
                  <c:v>200</c:v>
                </c:pt>
                <c:pt idx="3">
                  <c:v>226</c:v>
                </c:pt>
                <c:pt idx="4">
                  <c:v>319</c:v>
                </c:pt>
                <c:pt idx="5">
                  <c:v>124</c:v>
                </c:pt>
                <c:pt idx="6">
                  <c:v>142</c:v>
                </c:pt>
                <c:pt idx="7">
                  <c:v>952</c:v>
                </c:pt>
                <c:pt idx="8">
                  <c:v>61</c:v>
                </c:pt>
                <c:pt idx="9">
                  <c:v>84</c:v>
                </c:pt>
                <c:pt idx="10">
                  <c:v>73</c:v>
                </c:pt>
                <c:pt idx="11">
                  <c:v>175</c:v>
                </c:pt>
                <c:pt idx="12">
                  <c:v>296</c:v>
                </c:pt>
                <c:pt idx="13">
                  <c:v>371</c:v>
                </c:pt>
                <c:pt idx="14">
                  <c:v>154</c:v>
                </c:pt>
                <c:pt idx="15">
                  <c:v>140</c:v>
                </c:pt>
                <c:pt idx="16">
                  <c:v>979</c:v>
                </c:pt>
                <c:pt idx="17">
                  <c:v>636</c:v>
                </c:pt>
                <c:pt idx="18">
                  <c:v>221</c:v>
                </c:pt>
                <c:pt idx="19">
                  <c:v>232</c:v>
                </c:pt>
                <c:pt idx="20">
                  <c:v>2675</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284</c:v>
                </c:pt>
                <c:pt idx="1">
                  <c:v>75</c:v>
                </c:pt>
                <c:pt idx="2">
                  <c:v>86</c:v>
                </c:pt>
                <c:pt idx="3">
                  <c:v>120</c:v>
                </c:pt>
                <c:pt idx="4">
                  <c:v>204</c:v>
                </c:pt>
                <c:pt idx="5">
                  <c:v>69</c:v>
                </c:pt>
                <c:pt idx="6">
                  <c:v>93</c:v>
                </c:pt>
                <c:pt idx="7">
                  <c:v>526</c:v>
                </c:pt>
                <c:pt idx="8">
                  <c:v>26</c:v>
                </c:pt>
                <c:pt idx="9">
                  <c:v>41</c:v>
                </c:pt>
                <c:pt idx="10">
                  <c:v>46</c:v>
                </c:pt>
                <c:pt idx="11">
                  <c:v>62</c:v>
                </c:pt>
                <c:pt idx="12">
                  <c:v>129</c:v>
                </c:pt>
                <c:pt idx="13">
                  <c:v>208</c:v>
                </c:pt>
                <c:pt idx="14">
                  <c:v>96</c:v>
                </c:pt>
                <c:pt idx="15">
                  <c:v>89</c:v>
                </c:pt>
                <c:pt idx="16">
                  <c:v>435</c:v>
                </c:pt>
                <c:pt idx="17">
                  <c:v>420</c:v>
                </c:pt>
                <c:pt idx="18">
                  <c:v>128</c:v>
                </c:pt>
                <c:pt idx="19">
                  <c:v>133</c:v>
                </c:pt>
                <c:pt idx="20">
                  <c:v>1719</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1998</c:v>
                </c:pt>
                <c:pt idx="1">
                  <c:v>179</c:v>
                </c:pt>
                <c:pt idx="2">
                  <c:v>17258</c:v>
                </c:pt>
                <c:pt idx="3">
                  <c:v>1051</c:v>
                </c:pt>
                <c:pt idx="4">
                  <c:v>910</c:v>
                </c:pt>
                <c:pt idx="5">
                  <c:v>9664</c:v>
                </c:pt>
                <c:pt idx="6">
                  <c:v>13301</c:v>
                </c:pt>
                <c:pt idx="7">
                  <c:v>5248</c:v>
                </c:pt>
                <c:pt idx="8">
                  <c:v>5593</c:v>
                </c:pt>
                <c:pt idx="9">
                  <c:v>6782</c:v>
                </c:pt>
                <c:pt idx="10">
                  <c:v>1086</c:v>
                </c:pt>
                <c:pt idx="11">
                  <c:v>604</c:v>
                </c:pt>
                <c:pt idx="12">
                  <c:v>5369</c:v>
                </c:pt>
                <c:pt idx="13">
                  <c:v>2267</c:v>
                </c:pt>
                <c:pt idx="14">
                  <c:v>2962</c:v>
                </c:pt>
                <c:pt idx="15">
                  <c:v>548</c:v>
                </c:pt>
                <c:pt idx="16">
                  <c:v>3350</c:v>
                </c:pt>
                <c:pt idx="17">
                  <c:v>924</c:v>
                </c:pt>
                <c:pt idx="18">
                  <c:v>1088</c:v>
                </c:pt>
                <c:pt idx="19">
                  <c:v>20</c:v>
                </c:pt>
                <c:pt idx="20">
                  <c:v>11</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896</c:v>
                </c:pt>
                <c:pt idx="1">
                  <c:v>23</c:v>
                </c:pt>
                <c:pt idx="2">
                  <c:v>7493</c:v>
                </c:pt>
                <c:pt idx="3">
                  <c:v>301</c:v>
                </c:pt>
                <c:pt idx="4">
                  <c:v>281</c:v>
                </c:pt>
                <c:pt idx="5">
                  <c:v>1411</c:v>
                </c:pt>
                <c:pt idx="6">
                  <c:v>12982</c:v>
                </c:pt>
                <c:pt idx="7">
                  <c:v>1616</c:v>
                </c:pt>
                <c:pt idx="8">
                  <c:v>6214</c:v>
                </c:pt>
                <c:pt idx="9">
                  <c:v>3489</c:v>
                </c:pt>
                <c:pt idx="10">
                  <c:v>2080</c:v>
                </c:pt>
                <c:pt idx="11">
                  <c:v>406</c:v>
                </c:pt>
                <c:pt idx="12">
                  <c:v>6100</c:v>
                </c:pt>
                <c:pt idx="13">
                  <c:v>1741</c:v>
                </c:pt>
                <c:pt idx="14">
                  <c:v>2462</c:v>
                </c:pt>
                <c:pt idx="15">
                  <c:v>2237</c:v>
                </c:pt>
                <c:pt idx="16">
                  <c:v>9949</c:v>
                </c:pt>
                <c:pt idx="17">
                  <c:v>1416</c:v>
                </c:pt>
                <c:pt idx="18">
                  <c:v>3859</c:v>
                </c:pt>
                <c:pt idx="19">
                  <c:v>116</c:v>
                </c:pt>
                <c:pt idx="20">
                  <c:v>11</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6470</c:v>
                </c:pt>
                <c:pt idx="1">
                  <c:v>2530</c:v>
                </c:pt>
                <c:pt idx="2">
                  <c:v>1850</c:v>
                </c:pt>
                <c:pt idx="3">
                  <c:v>1531</c:v>
                </c:pt>
                <c:pt idx="4">
                  <c:v>4515</c:v>
                </c:pt>
                <c:pt idx="5">
                  <c:v>1988</c:v>
                </c:pt>
                <c:pt idx="6">
                  <c:v>1503</c:v>
                </c:pt>
                <c:pt idx="7">
                  <c:v>4424</c:v>
                </c:pt>
                <c:pt idx="8">
                  <c:v>560</c:v>
                </c:pt>
                <c:pt idx="9">
                  <c:v>1003</c:v>
                </c:pt>
                <c:pt idx="10">
                  <c:v>901</c:v>
                </c:pt>
                <c:pt idx="11">
                  <c:v>2425</c:v>
                </c:pt>
                <c:pt idx="12">
                  <c:v>2314</c:v>
                </c:pt>
                <c:pt idx="13">
                  <c:v>4994</c:v>
                </c:pt>
                <c:pt idx="14">
                  <c:v>1269</c:v>
                </c:pt>
                <c:pt idx="15">
                  <c:v>1994</c:v>
                </c:pt>
                <c:pt idx="16">
                  <c:v>6356</c:v>
                </c:pt>
                <c:pt idx="17">
                  <c:v>3461</c:v>
                </c:pt>
                <c:pt idx="18">
                  <c:v>1558</c:v>
                </c:pt>
                <c:pt idx="19">
                  <c:v>2840</c:v>
                </c:pt>
                <c:pt idx="20">
                  <c:v>25757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3641</c:v>
                </c:pt>
                <c:pt idx="1">
                  <c:v>1742</c:v>
                </c:pt>
                <c:pt idx="2">
                  <c:v>1655</c:v>
                </c:pt>
                <c:pt idx="3">
                  <c:v>1219</c:v>
                </c:pt>
                <c:pt idx="4">
                  <c:v>3263</c:v>
                </c:pt>
                <c:pt idx="5">
                  <c:v>1502</c:v>
                </c:pt>
                <c:pt idx="6">
                  <c:v>1176</c:v>
                </c:pt>
                <c:pt idx="7">
                  <c:v>4075</c:v>
                </c:pt>
                <c:pt idx="8">
                  <c:v>432</c:v>
                </c:pt>
                <c:pt idx="9">
                  <c:v>753</c:v>
                </c:pt>
                <c:pt idx="10">
                  <c:v>621</c:v>
                </c:pt>
                <c:pt idx="11">
                  <c:v>1513</c:v>
                </c:pt>
                <c:pt idx="12">
                  <c:v>2198</c:v>
                </c:pt>
                <c:pt idx="13">
                  <c:v>3521</c:v>
                </c:pt>
                <c:pt idx="14">
                  <c:v>1054</c:v>
                </c:pt>
                <c:pt idx="15">
                  <c:v>1560</c:v>
                </c:pt>
                <c:pt idx="16">
                  <c:v>5855</c:v>
                </c:pt>
                <c:pt idx="17">
                  <c:v>2762</c:v>
                </c:pt>
                <c:pt idx="18">
                  <c:v>1213</c:v>
                </c:pt>
                <c:pt idx="19">
                  <c:v>1943</c:v>
                </c:pt>
                <c:pt idx="20">
                  <c:v>23409</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152400</xdr:rowOff>
    </xdr:from>
    <xdr:to>
      <xdr:col>10</xdr:col>
      <xdr:colOff>619125</xdr:colOff>
      <xdr:row>51</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zoomScaleNormal="100" workbookViewId="0">
      <selection activeCell="I18" sqref="I18"/>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47" t="s">
        <v>136</v>
      </c>
      <c r="B2" s="147"/>
      <c r="C2" s="147"/>
      <c r="D2" s="147"/>
      <c r="E2" s="147"/>
      <c r="F2" s="21"/>
      <c r="G2" s="21"/>
      <c r="H2" s="64"/>
      <c r="I2" s="65"/>
    </row>
    <row r="3" spans="1:11" ht="13.5" customHeight="1" x14ac:dyDescent="0.2"/>
    <row r="4" spans="1:11" x14ac:dyDescent="0.2">
      <c r="A4" s="5" t="s">
        <v>116</v>
      </c>
      <c r="B4" s="5"/>
      <c r="C4" s="5"/>
      <c r="D4" s="5"/>
      <c r="E4" s="5"/>
      <c r="H4" s="66"/>
    </row>
    <row r="5" spans="1:11" ht="25.5" customHeight="1" x14ac:dyDescent="0.2">
      <c r="A5" s="148" t="s">
        <v>1</v>
      </c>
      <c r="B5" s="150" t="s">
        <v>135</v>
      </c>
      <c r="C5" s="152" t="s">
        <v>137</v>
      </c>
      <c r="D5" s="153"/>
      <c r="E5" s="154"/>
    </row>
    <row r="6" spans="1:11" ht="15.75" customHeight="1" x14ac:dyDescent="0.2">
      <c r="A6" s="149"/>
      <c r="B6" s="151"/>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698147</v>
      </c>
      <c r="D8" s="126">
        <v>640317</v>
      </c>
      <c r="E8" s="127">
        <v>1338464</v>
      </c>
      <c r="G8" s="34"/>
      <c r="I8" s="71"/>
      <c r="K8" s="41"/>
    </row>
    <row r="9" spans="1:11" ht="15" customHeight="1" x14ac:dyDescent="0.2">
      <c r="A9" s="49" t="s">
        <v>7</v>
      </c>
      <c r="B9" s="50" t="s">
        <v>8</v>
      </c>
      <c r="C9" s="101">
        <v>50570</v>
      </c>
      <c r="D9" s="102">
        <v>48898</v>
      </c>
      <c r="E9" s="128">
        <v>99468</v>
      </c>
      <c r="G9" s="34"/>
      <c r="I9" s="71"/>
      <c r="K9" s="41"/>
    </row>
    <row r="10" spans="1:11" ht="15" customHeight="1" x14ac:dyDescent="0.2">
      <c r="A10" s="49" t="s">
        <v>9</v>
      </c>
      <c r="B10" s="50" t="s">
        <v>10</v>
      </c>
      <c r="C10" s="101">
        <v>44194</v>
      </c>
      <c r="D10" s="102">
        <v>22878</v>
      </c>
      <c r="E10" s="128">
        <v>67072</v>
      </c>
      <c r="G10" s="34"/>
      <c r="I10" s="71"/>
      <c r="K10" s="41"/>
    </row>
    <row r="11" spans="1:11" ht="15" customHeight="1" x14ac:dyDescent="0.2">
      <c r="A11" s="49" t="s">
        <v>11</v>
      </c>
      <c r="B11" s="50" t="s">
        <v>12</v>
      </c>
      <c r="C11" s="101">
        <v>12959</v>
      </c>
      <c r="D11" s="102">
        <v>6142</v>
      </c>
      <c r="E11" s="128">
        <v>19101</v>
      </c>
      <c r="G11" s="34"/>
      <c r="I11" s="71"/>
      <c r="K11" s="41"/>
    </row>
    <row r="12" spans="1:11" ht="15" customHeight="1" x14ac:dyDescent="0.2">
      <c r="A12" s="49" t="s">
        <v>13</v>
      </c>
      <c r="B12" s="50" t="s">
        <v>14</v>
      </c>
      <c r="C12" s="101">
        <v>11241</v>
      </c>
      <c r="D12" s="102">
        <v>6829</v>
      </c>
      <c r="E12" s="128">
        <v>18070</v>
      </c>
      <c r="G12" s="34"/>
      <c r="I12" s="71"/>
      <c r="K12" s="41"/>
    </row>
    <row r="13" spans="1:11" ht="51" customHeight="1" x14ac:dyDescent="0.2">
      <c r="A13" s="49" t="s">
        <v>15</v>
      </c>
      <c r="B13" s="129" t="s">
        <v>16</v>
      </c>
      <c r="C13" s="101">
        <v>70</v>
      </c>
      <c r="D13" s="102">
        <v>5</v>
      </c>
      <c r="E13" s="128">
        <v>75</v>
      </c>
      <c r="G13" s="34"/>
      <c r="I13" s="72"/>
      <c r="K13" s="41"/>
    </row>
    <row r="14" spans="1:11" ht="15" customHeight="1" x14ac:dyDescent="0.2">
      <c r="A14" s="49" t="s">
        <v>17</v>
      </c>
      <c r="B14" s="50" t="s">
        <v>18</v>
      </c>
      <c r="C14" s="130">
        <v>2194</v>
      </c>
      <c r="D14" s="131">
        <v>2493</v>
      </c>
      <c r="E14" s="132">
        <v>4687</v>
      </c>
      <c r="G14" s="34"/>
      <c r="I14" s="71"/>
      <c r="K14" s="41"/>
    </row>
    <row r="15" spans="1:11" ht="15" customHeight="1" x14ac:dyDescent="0.2">
      <c r="A15" s="155" t="s">
        <v>19</v>
      </c>
      <c r="B15" s="156"/>
      <c r="C15" s="60">
        <v>819375</v>
      </c>
      <c r="D15" s="60">
        <v>727562</v>
      </c>
      <c r="E15" s="60">
        <v>1546937</v>
      </c>
      <c r="K15" s="73"/>
    </row>
    <row r="18" spans="2:6" x14ac:dyDescent="0.2">
      <c r="F18" s="74"/>
    </row>
    <row r="23" spans="2:6" x14ac:dyDescent="0.2">
      <c r="B23" s="145"/>
      <c r="C23" s="146"/>
      <c r="D23" s="146"/>
      <c r="E23" s="146"/>
    </row>
  </sheetData>
  <mergeCells count="6">
    <mergeCell ref="B23:E23"/>
    <mergeCell ref="A2:E2"/>
    <mergeCell ref="A5:A6"/>
    <mergeCell ref="B5:B6"/>
    <mergeCell ref="C5:E5"/>
    <mergeCell ref="A15:B15"/>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topLeftCell="A4" zoomScaleNormal="100" workbookViewId="0">
      <selection activeCell="M16" sqref="M16"/>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47" t="s">
        <v>134</v>
      </c>
      <c r="B2" s="147"/>
      <c r="C2" s="147"/>
      <c r="D2" s="147"/>
      <c r="E2" s="147"/>
      <c r="F2" s="147"/>
      <c r="G2" s="147"/>
    </row>
    <row r="4" spans="1:17" ht="15" customHeight="1" x14ac:dyDescent="0.2">
      <c r="A4" s="5" t="s">
        <v>0</v>
      </c>
      <c r="B4" s="5"/>
      <c r="C4" s="5"/>
      <c r="D4" s="5"/>
      <c r="E4" s="157" t="s">
        <v>138</v>
      </c>
      <c r="F4" s="157"/>
      <c r="G4" s="157"/>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33">
        <v>583562</v>
      </c>
      <c r="D7" s="134">
        <v>366842</v>
      </c>
      <c r="E7" s="133">
        <v>299900</v>
      </c>
      <c r="F7" s="134">
        <v>88160</v>
      </c>
      <c r="G7" s="135">
        <v>1338464</v>
      </c>
      <c r="J7" s="53"/>
      <c r="L7" s="54"/>
      <c r="M7" s="54"/>
      <c r="N7" s="54"/>
      <c r="O7" s="55"/>
      <c r="Q7" s="1" t="s">
        <v>25</v>
      </c>
    </row>
    <row r="8" spans="1:17" ht="21.95" customHeight="1" x14ac:dyDescent="0.2">
      <c r="A8" s="49" t="s">
        <v>7</v>
      </c>
      <c r="B8" s="50" t="s">
        <v>8</v>
      </c>
      <c r="C8" s="133">
        <v>54550</v>
      </c>
      <c r="D8" s="134">
        <v>23997</v>
      </c>
      <c r="E8" s="133">
        <v>16444</v>
      </c>
      <c r="F8" s="134">
        <v>4477</v>
      </c>
      <c r="G8" s="135">
        <v>99468</v>
      </c>
      <c r="J8" s="53"/>
      <c r="L8" s="54"/>
      <c r="M8" s="53"/>
      <c r="N8" s="53"/>
      <c r="Q8" s="2">
        <f>G7-'T 1.'!E8</f>
        <v>0</v>
      </c>
    </row>
    <row r="9" spans="1:17" ht="21.95" customHeight="1" x14ac:dyDescent="0.2">
      <c r="A9" s="49" t="s">
        <v>9</v>
      </c>
      <c r="B9" s="50" t="s">
        <v>10</v>
      </c>
      <c r="C9" s="133">
        <v>22482</v>
      </c>
      <c r="D9" s="134">
        <v>21581</v>
      </c>
      <c r="E9" s="133">
        <v>16716</v>
      </c>
      <c r="F9" s="134">
        <v>6293</v>
      </c>
      <c r="G9" s="135">
        <v>67072</v>
      </c>
      <c r="J9" s="53"/>
      <c r="L9" s="54"/>
      <c r="M9" s="53"/>
      <c r="N9" s="53"/>
      <c r="Q9" s="2">
        <f>G8-'T 1.'!E9</f>
        <v>0</v>
      </c>
    </row>
    <row r="10" spans="1:17" ht="21.95" customHeight="1" x14ac:dyDescent="0.2">
      <c r="A10" s="49" t="s">
        <v>11</v>
      </c>
      <c r="B10" s="50" t="s">
        <v>12</v>
      </c>
      <c r="C10" s="133">
        <v>5598</v>
      </c>
      <c r="D10" s="134">
        <v>4681</v>
      </c>
      <c r="E10" s="133">
        <v>6187</v>
      </c>
      <c r="F10" s="136">
        <v>2635</v>
      </c>
      <c r="G10" s="135">
        <v>19101</v>
      </c>
      <c r="J10" s="53"/>
      <c r="K10" s="56"/>
      <c r="L10" s="55"/>
      <c r="M10" s="57"/>
      <c r="N10" s="53"/>
      <c r="Q10" s="2">
        <f>G9-'T 1.'!E10</f>
        <v>0</v>
      </c>
    </row>
    <row r="11" spans="1:17" ht="21.95" customHeight="1" x14ac:dyDescent="0.2">
      <c r="A11" s="49" t="s">
        <v>13</v>
      </c>
      <c r="B11" s="50" t="s">
        <v>14</v>
      </c>
      <c r="C11" s="133">
        <v>5383</v>
      </c>
      <c r="D11" s="134">
        <v>4930</v>
      </c>
      <c r="E11" s="133">
        <v>4650</v>
      </c>
      <c r="F11" s="134">
        <v>3107</v>
      </c>
      <c r="G11" s="135">
        <v>18070</v>
      </c>
      <c r="J11" s="53"/>
      <c r="K11" s="56"/>
      <c r="L11" s="58"/>
      <c r="M11" s="57"/>
      <c r="N11" s="53"/>
      <c r="Q11" s="2">
        <f>G10-'T 1.'!E11</f>
        <v>0</v>
      </c>
    </row>
    <row r="12" spans="1:17" ht="51" customHeight="1" x14ac:dyDescent="0.2">
      <c r="A12" s="49" t="s">
        <v>15</v>
      </c>
      <c r="B12" s="129" t="s">
        <v>16</v>
      </c>
      <c r="C12" s="133">
        <v>14</v>
      </c>
      <c r="D12" s="134">
        <v>14</v>
      </c>
      <c r="E12" s="133">
        <v>19</v>
      </c>
      <c r="F12" s="134">
        <v>28</v>
      </c>
      <c r="G12" s="135">
        <v>75</v>
      </c>
      <c r="J12" s="53"/>
      <c r="K12" s="56"/>
      <c r="L12" s="58"/>
      <c r="M12" s="57"/>
      <c r="N12" s="53"/>
      <c r="Q12" s="2">
        <f>G11-'T 1.'!E12</f>
        <v>0</v>
      </c>
    </row>
    <row r="13" spans="1:17" ht="21.95" customHeight="1" x14ac:dyDescent="0.2">
      <c r="A13" s="49" t="s">
        <v>17</v>
      </c>
      <c r="B13" s="50" t="s">
        <v>18</v>
      </c>
      <c r="C13" s="133">
        <v>588</v>
      </c>
      <c r="D13" s="134">
        <v>1182</v>
      </c>
      <c r="E13" s="133">
        <v>2143</v>
      </c>
      <c r="F13" s="134">
        <v>774</v>
      </c>
      <c r="G13" s="135">
        <v>4687</v>
      </c>
      <c r="J13" s="53"/>
      <c r="K13" s="56"/>
      <c r="L13" s="58"/>
      <c r="M13" s="57"/>
      <c r="N13" s="53"/>
      <c r="Q13" s="2">
        <f>G12-'T 1.'!E13</f>
        <v>0</v>
      </c>
    </row>
    <row r="14" spans="1:17" ht="21.95" customHeight="1" x14ac:dyDescent="0.2">
      <c r="A14" s="158" t="s">
        <v>19</v>
      </c>
      <c r="B14" s="159"/>
      <c r="C14" s="137">
        <v>672177</v>
      </c>
      <c r="D14" s="138">
        <v>423227</v>
      </c>
      <c r="E14" s="139">
        <v>346059</v>
      </c>
      <c r="F14" s="138">
        <v>105474</v>
      </c>
      <c r="G14" s="140">
        <v>1546937</v>
      </c>
      <c r="J14" s="53"/>
      <c r="K14" s="62"/>
      <c r="L14" s="57"/>
      <c r="M14" s="57"/>
      <c r="N14" s="53"/>
      <c r="Q14" s="2">
        <f>G13-'T 1.'!E14</f>
        <v>0</v>
      </c>
    </row>
    <row r="16" spans="1:17" x14ac:dyDescent="0.2">
      <c r="J16" s="3" t="s">
        <v>25</v>
      </c>
      <c r="K16" s="63">
        <f>+G14-'T 1.'!E15</f>
        <v>0</v>
      </c>
    </row>
    <row r="17" spans="1:7" x14ac:dyDescent="0.2">
      <c r="A17" s="160"/>
      <c r="B17" s="160"/>
      <c r="C17" s="160"/>
      <c r="D17" s="160"/>
      <c r="E17" s="160"/>
      <c r="F17" s="160"/>
      <c r="G17" s="160"/>
    </row>
    <row r="18" spans="1:7" x14ac:dyDescent="0.2">
      <c r="A18" s="161"/>
      <c r="B18" s="161"/>
      <c r="C18" s="161"/>
      <c r="D18" s="161"/>
      <c r="E18" s="161"/>
      <c r="F18" s="161"/>
      <c r="G18" s="161"/>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topLeftCell="A10" zoomScaleNormal="100" workbookViewId="0">
      <selection activeCell="D7" sqref="D7:F29"/>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47" t="s">
        <v>26</v>
      </c>
      <c r="B2" s="147"/>
      <c r="C2" s="147"/>
      <c r="D2" s="147"/>
      <c r="E2" s="147"/>
      <c r="F2" s="147"/>
      <c r="G2" s="21"/>
      <c r="H2" s="21"/>
      <c r="I2" s="21"/>
      <c r="J2" s="22"/>
    </row>
    <row r="3" spans="1:10" ht="13.5" customHeight="1" x14ac:dyDescent="0.2"/>
    <row r="4" spans="1:10" ht="15" customHeight="1" x14ac:dyDescent="0.2">
      <c r="A4" s="5" t="s">
        <v>20</v>
      </c>
      <c r="B4" s="6"/>
      <c r="C4" s="5"/>
      <c r="D4" s="157" t="str">
        <f>+'T 2.'!E4</f>
        <v>Stanje: 31. ožujka 2021.</v>
      </c>
      <c r="E4" s="157"/>
      <c r="F4" s="157"/>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41" t="s">
        <v>5</v>
      </c>
      <c r="B7" s="122" t="s">
        <v>30</v>
      </c>
      <c r="C7" s="29" t="s">
        <v>31</v>
      </c>
      <c r="D7" s="103">
        <v>38764</v>
      </c>
      <c r="E7" s="104">
        <v>18022</v>
      </c>
      <c r="F7" s="105">
        <v>56786</v>
      </c>
      <c r="H7" s="33"/>
    </row>
    <row r="8" spans="1:10" ht="15" customHeight="1" x14ac:dyDescent="0.2">
      <c r="A8" s="142" t="s">
        <v>7</v>
      </c>
      <c r="B8" s="122" t="s">
        <v>32</v>
      </c>
      <c r="C8" s="29" t="s">
        <v>33</v>
      </c>
      <c r="D8" s="103">
        <v>3455</v>
      </c>
      <c r="E8" s="104">
        <v>440</v>
      </c>
      <c r="F8" s="105">
        <v>3895</v>
      </c>
      <c r="H8" s="34"/>
    </row>
    <row r="9" spans="1:10" ht="15" customHeight="1" x14ac:dyDescent="0.2">
      <c r="A9" s="143" t="s">
        <v>9</v>
      </c>
      <c r="B9" s="122" t="s">
        <v>34</v>
      </c>
      <c r="C9" s="29" t="s">
        <v>35</v>
      </c>
      <c r="D9" s="103">
        <v>154983</v>
      </c>
      <c r="E9" s="104">
        <v>88286</v>
      </c>
      <c r="F9" s="105">
        <v>243269</v>
      </c>
      <c r="H9" s="34"/>
    </row>
    <row r="10" spans="1:10" ht="15" customHeight="1" x14ac:dyDescent="0.2">
      <c r="A10" s="143" t="s">
        <v>11</v>
      </c>
      <c r="B10" s="122" t="s">
        <v>36</v>
      </c>
      <c r="C10" s="29" t="s">
        <v>37</v>
      </c>
      <c r="D10" s="103">
        <v>11527</v>
      </c>
      <c r="E10" s="104">
        <v>3403</v>
      </c>
      <c r="F10" s="105">
        <v>14930</v>
      </c>
      <c r="H10" s="34"/>
    </row>
    <row r="11" spans="1:10" ht="27" customHeight="1" x14ac:dyDescent="0.2">
      <c r="A11" s="143" t="s">
        <v>13</v>
      </c>
      <c r="B11" s="122" t="s">
        <v>38</v>
      </c>
      <c r="C11" s="35" t="s">
        <v>39</v>
      </c>
      <c r="D11" s="103">
        <v>17832</v>
      </c>
      <c r="E11" s="104">
        <v>5107</v>
      </c>
      <c r="F11" s="105">
        <v>22939</v>
      </c>
      <c r="H11" s="34"/>
    </row>
    <row r="12" spans="1:10" ht="15" customHeight="1" x14ac:dyDescent="0.2">
      <c r="A12" s="143" t="s">
        <v>15</v>
      </c>
      <c r="B12" s="122" t="s">
        <v>40</v>
      </c>
      <c r="C12" s="35" t="s">
        <v>41</v>
      </c>
      <c r="D12" s="103">
        <v>112006</v>
      </c>
      <c r="E12" s="104">
        <v>13609</v>
      </c>
      <c r="F12" s="105">
        <v>125615</v>
      </c>
      <c r="H12" s="34"/>
    </row>
    <row r="13" spans="1:10" ht="27" customHeight="1" x14ac:dyDescent="0.2">
      <c r="A13" s="143" t="s">
        <v>17</v>
      </c>
      <c r="B13" s="122" t="s">
        <v>42</v>
      </c>
      <c r="C13" s="35" t="s">
        <v>43</v>
      </c>
      <c r="D13" s="103">
        <v>112038</v>
      </c>
      <c r="E13" s="104">
        <v>124558</v>
      </c>
      <c r="F13" s="105">
        <v>236596</v>
      </c>
      <c r="H13" s="34"/>
    </row>
    <row r="14" spans="1:10" ht="15" customHeight="1" x14ac:dyDescent="0.2">
      <c r="A14" s="49" t="s">
        <v>44</v>
      </c>
      <c r="B14" s="122" t="s">
        <v>45</v>
      </c>
      <c r="C14" s="29" t="s">
        <v>46</v>
      </c>
      <c r="D14" s="52">
        <v>62208</v>
      </c>
      <c r="E14" s="51">
        <v>17236</v>
      </c>
      <c r="F14" s="105">
        <v>79444</v>
      </c>
    </row>
    <row r="15" spans="1:10" ht="15" customHeight="1" x14ac:dyDescent="0.2">
      <c r="A15" s="49" t="s">
        <v>47</v>
      </c>
      <c r="B15" s="122" t="s">
        <v>48</v>
      </c>
      <c r="C15" s="29" t="s">
        <v>49</v>
      </c>
      <c r="D15" s="52">
        <v>39850</v>
      </c>
      <c r="E15" s="51">
        <v>45023</v>
      </c>
      <c r="F15" s="105">
        <v>84873</v>
      </c>
    </row>
    <row r="16" spans="1:10" ht="15" customHeight="1" x14ac:dyDescent="0.2">
      <c r="A16" s="49" t="s">
        <v>50</v>
      </c>
      <c r="B16" s="122" t="s">
        <v>51</v>
      </c>
      <c r="C16" s="29" t="s">
        <v>52</v>
      </c>
      <c r="D16" s="52">
        <v>32568</v>
      </c>
      <c r="E16" s="51">
        <v>17953</v>
      </c>
      <c r="F16" s="105">
        <v>50521</v>
      </c>
    </row>
    <row r="17" spans="1:17" ht="15" customHeight="1" x14ac:dyDescent="0.2">
      <c r="A17" s="49" t="s">
        <v>53</v>
      </c>
      <c r="B17" s="122" t="s">
        <v>54</v>
      </c>
      <c r="C17" s="29" t="s">
        <v>55</v>
      </c>
      <c r="D17" s="52">
        <v>14277</v>
      </c>
      <c r="E17" s="51">
        <v>28867</v>
      </c>
      <c r="F17" s="105">
        <v>43144</v>
      </c>
      <c r="L17" s="1" t="s">
        <v>25</v>
      </c>
    </row>
    <row r="18" spans="1:17" ht="15" customHeight="1" x14ac:dyDescent="0.2">
      <c r="A18" s="49" t="s">
        <v>56</v>
      </c>
      <c r="B18" s="122" t="s">
        <v>57</v>
      </c>
      <c r="C18" s="29" t="s">
        <v>58</v>
      </c>
      <c r="D18" s="52">
        <v>8334</v>
      </c>
      <c r="E18" s="51">
        <v>5201</v>
      </c>
      <c r="F18" s="105">
        <v>13535</v>
      </c>
      <c r="L18" s="2">
        <f>D29-'T 1.'!C15</f>
        <v>0</v>
      </c>
    </row>
    <row r="19" spans="1:17" ht="15" customHeight="1" x14ac:dyDescent="0.2">
      <c r="A19" s="49" t="s">
        <v>59</v>
      </c>
      <c r="B19" s="122" t="s">
        <v>60</v>
      </c>
      <c r="C19" s="29" t="s">
        <v>61</v>
      </c>
      <c r="D19" s="52">
        <v>47037</v>
      </c>
      <c r="E19" s="51">
        <v>47498</v>
      </c>
      <c r="F19" s="105">
        <v>94535</v>
      </c>
      <c r="L19" s="2">
        <f>E29-'T 1.'!D15</f>
        <v>0</v>
      </c>
    </row>
    <row r="20" spans="1:17" ht="15" customHeight="1" x14ac:dyDescent="0.2">
      <c r="A20" s="49" t="s">
        <v>62</v>
      </c>
      <c r="B20" s="122" t="s">
        <v>63</v>
      </c>
      <c r="C20" s="29" t="s">
        <v>64</v>
      </c>
      <c r="D20" s="52">
        <v>27234</v>
      </c>
      <c r="E20" s="51">
        <v>22345</v>
      </c>
      <c r="F20" s="105">
        <v>49579</v>
      </c>
    </row>
    <row r="21" spans="1:17" ht="15" customHeight="1" x14ac:dyDescent="0.2">
      <c r="A21" s="49" t="s">
        <v>65</v>
      </c>
      <c r="B21" s="122" t="s">
        <v>66</v>
      </c>
      <c r="C21" s="29" t="s">
        <v>67</v>
      </c>
      <c r="D21" s="52">
        <v>61310</v>
      </c>
      <c r="E21" s="51">
        <v>59708</v>
      </c>
      <c r="F21" s="105">
        <v>121018</v>
      </c>
    </row>
    <row r="22" spans="1:17" ht="15" customHeight="1" x14ac:dyDescent="0.2">
      <c r="A22" s="49" t="s">
        <v>68</v>
      </c>
      <c r="B22" s="122" t="s">
        <v>69</v>
      </c>
      <c r="C22" s="29" t="s">
        <v>70</v>
      </c>
      <c r="D22" s="52">
        <v>25348</v>
      </c>
      <c r="E22" s="51">
        <v>94776</v>
      </c>
      <c r="F22" s="105">
        <v>120124</v>
      </c>
    </row>
    <row r="23" spans="1:17" ht="15" customHeight="1" x14ac:dyDescent="0.2">
      <c r="A23" s="49" t="s">
        <v>71</v>
      </c>
      <c r="B23" s="122" t="s">
        <v>72</v>
      </c>
      <c r="C23" s="29" t="s">
        <v>73</v>
      </c>
      <c r="D23" s="52">
        <v>23428</v>
      </c>
      <c r="E23" s="51">
        <v>88677</v>
      </c>
      <c r="F23" s="105">
        <v>112105</v>
      </c>
    </row>
    <row r="24" spans="1:17" ht="15" customHeight="1" x14ac:dyDescent="0.2">
      <c r="A24" s="49" t="s">
        <v>74</v>
      </c>
      <c r="B24" s="122" t="s">
        <v>75</v>
      </c>
      <c r="C24" s="29" t="s">
        <v>76</v>
      </c>
      <c r="D24" s="52">
        <v>13513</v>
      </c>
      <c r="E24" s="51">
        <v>15790</v>
      </c>
      <c r="F24" s="105">
        <v>29303</v>
      </c>
    </row>
    <row r="25" spans="1:17" ht="15" customHeight="1" x14ac:dyDescent="0.2">
      <c r="A25" s="49" t="s">
        <v>77</v>
      </c>
      <c r="B25" s="122" t="s">
        <v>78</v>
      </c>
      <c r="C25" s="29" t="s">
        <v>79</v>
      </c>
      <c r="D25" s="52">
        <v>12508</v>
      </c>
      <c r="E25" s="51">
        <v>28831</v>
      </c>
      <c r="F25" s="105">
        <v>41339</v>
      </c>
    </row>
    <row r="26" spans="1:17" ht="39" customHeight="1" x14ac:dyDescent="0.2">
      <c r="A26" s="49" t="s">
        <v>80</v>
      </c>
      <c r="B26" s="122" t="s">
        <v>81</v>
      </c>
      <c r="C26" s="35" t="s">
        <v>82</v>
      </c>
      <c r="D26" s="52">
        <v>336</v>
      </c>
      <c r="E26" s="51">
        <v>1415</v>
      </c>
      <c r="F26" s="105">
        <v>1751</v>
      </c>
    </row>
    <row r="27" spans="1:17" ht="15" customHeight="1" x14ac:dyDescent="0.2">
      <c r="A27" s="49" t="s">
        <v>83</v>
      </c>
      <c r="B27" s="122" t="s">
        <v>84</v>
      </c>
      <c r="C27" s="29" t="s">
        <v>85</v>
      </c>
      <c r="D27" s="52">
        <v>140</v>
      </c>
      <c r="E27" s="51">
        <v>211</v>
      </c>
      <c r="F27" s="105">
        <v>351</v>
      </c>
      <c r="Q27" s="3" t="s">
        <v>25</v>
      </c>
    </row>
    <row r="28" spans="1:17" ht="15" customHeight="1" x14ac:dyDescent="0.2">
      <c r="A28" s="144" t="s">
        <v>86</v>
      </c>
      <c r="B28" s="121"/>
      <c r="C28" s="123" t="s">
        <v>87</v>
      </c>
      <c r="D28" s="106">
        <v>679</v>
      </c>
      <c r="E28" s="107">
        <v>606</v>
      </c>
      <c r="F28" s="108">
        <v>1285</v>
      </c>
      <c r="Q28" s="54">
        <f>E29-'T 1.'!D15</f>
        <v>0</v>
      </c>
    </row>
    <row r="29" spans="1:17" ht="15" customHeight="1" x14ac:dyDescent="0.2">
      <c r="A29" s="162" t="s">
        <v>19</v>
      </c>
      <c r="B29" s="163"/>
      <c r="C29" s="163"/>
      <c r="D29" s="109">
        <v>819375</v>
      </c>
      <c r="E29" s="110">
        <v>727562</v>
      </c>
      <c r="F29" s="109">
        <v>1546937</v>
      </c>
      <c r="I29" s="3" t="s">
        <v>25</v>
      </c>
      <c r="J29" s="40">
        <f>+F29-'T 2.'!G14</f>
        <v>0</v>
      </c>
      <c r="Q29" s="54">
        <f>D29-'T 1.'!C15</f>
        <v>0</v>
      </c>
    </row>
    <row r="31" spans="1:17" x14ac:dyDescent="0.2">
      <c r="I31" s="41"/>
    </row>
    <row r="32" spans="1:17" x14ac:dyDescent="0.2">
      <c r="A32" s="164"/>
      <c r="B32" s="164"/>
      <c r="C32" s="164"/>
      <c r="D32" s="164"/>
      <c r="E32" s="164"/>
      <c r="F32" s="164"/>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topLeftCell="A13" zoomScaleNormal="100" workbookViewId="0">
      <selection activeCell="Q21" sqref="Q21"/>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47" t="s">
        <v>132</v>
      </c>
      <c r="B1" s="147"/>
      <c r="C1" s="147"/>
      <c r="D1" s="147"/>
      <c r="E1" s="147"/>
      <c r="F1" s="147"/>
      <c r="G1" s="147"/>
      <c r="H1" s="147"/>
      <c r="I1" s="147"/>
      <c r="J1" s="147"/>
    </row>
    <row r="2" spans="1:18" ht="13.5" customHeight="1" x14ac:dyDescent="0.2"/>
    <row r="3" spans="1:18" ht="15" customHeight="1" x14ac:dyDescent="0.2">
      <c r="A3" s="5" t="s">
        <v>27</v>
      </c>
      <c r="B3" s="6"/>
      <c r="C3" s="5"/>
      <c r="D3" s="5"/>
      <c r="E3" s="5"/>
      <c r="F3" s="5"/>
      <c r="G3" s="5"/>
      <c r="H3" s="157" t="str">
        <f>+'T 2.'!E4</f>
        <v>Stanje: 31. ožujka 2021.</v>
      </c>
      <c r="I3" s="157"/>
      <c r="J3" s="157"/>
    </row>
    <row r="4" spans="1:18" x14ac:dyDescent="0.2">
      <c r="A4" s="166" t="s">
        <v>88</v>
      </c>
      <c r="B4" s="168" t="s">
        <v>89</v>
      </c>
      <c r="C4" s="170" t="s">
        <v>133</v>
      </c>
      <c r="D4" s="171"/>
      <c r="E4" s="171"/>
      <c r="F4" s="171"/>
      <c r="G4" s="171"/>
      <c r="H4" s="171"/>
      <c r="I4" s="171"/>
      <c r="J4" s="172"/>
    </row>
    <row r="5" spans="1:18" s="4" customFormat="1" ht="121.5" customHeight="1" x14ac:dyDescent="0.25">
      <c r="A5" s="167"/>
      <c r="B5" s="169"/>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72171</v>
      </c>
      <c r="D7" s="112">
        <v>6919</v>
      </c>
      <c r="E7" s="111">
        <v>4451</v>
      </c>
      <c r="F7" s="112">
        <v>1217</v>
      </c>
      <c r="G7" s="111">
        <v>609</v>
      </c>
      <c r="H7" s="113">
        <v>2</v>
      </c>
      <c r="I7" s="111">
        <v>288</v>
      </c>
      <c r="J7" s="114">
        <v>85657</v>
      </c>
      <c r="R7" s="3" t="s">
        <v>25</v>
      </c>
    </row>
    <row r="8" spans="1:18" ht="15" customHeight="1" x14ac:dyDescent="0.2">
      <c r="A8" s="16" t="s">
        <v>7</v>
      </c>
      <c r="B8" s="17" t="s">
        <v>96</v>
      </c>
      <c r="C8" s="111">
        <v>31652</v>
      </c>
      <c r="D8" s="112">
        <v>4202</v>
      </c>
      <c r="E8" s="111">
        <v>2248</v>
      </c>
      <c r="F8" s="112">
        <v>267</v>
      </c>
      <c r="G8" s="111">
        <v>222</v>
      </c>
      <c r="H8" s="112">
        <v>0</v>
      </c>
      <c r="I8" s="111">
        <v>89</v>
      </c>
      <c r="J8" s="114">
        <v>38680</v>
      </c>
      <c r="R8" s="3">
        <f>C28-'T 1.'!E8</f>
        <v>0</v>
      </c>
    </row>
    <row r="9" spans="1:18" ht="15" customHeight="1" x14ac:dyDescent="0.2">
      <c r="A9" s="16" t="s">
        <v>9</v>
      </c>
      <c r="B9" s="17" t="s">
        <v>97</v>
      </c>
      <c r="C9" s="111">
        <v>35528</v>
      </c>
      <c r="D9" s="112">
        <v>3355</v>
      </c>
      <c r="E9" s="111">
        <v>1837</v>
      </c>
      <c r="F9" s="112">
        <v>861</v>
      </c>
      <c r="G9" s="111">
        <v>300</v>
      </c>
      <c r="H9" s="112">
        <v>1</v>
      </c>
      <c r="I9" s="111">
        <v>116</v>
      </c>
      <c r="J9" s="114">
        <v>41998</v>
      </c>
      <c r="R9" s="3">
        <f>D28-'T 1.'!E9</f>
        <v>0</v>
      </c>
    </row>
    <row r="10" spans="1:18" ht="15" customHeight="1" x14ac:dyDescent="0.2">
      <c r="A10" s="16" t="s">
        <v>11</v>
      </c>
      <c r="B10" s="17" t="s">
        <v>98</v>
      </c>
      <c r="C10" s="111">
        <v>30668</v>
      </c>
      <c r="D10" s="112">
        <v>3404</v>
      </c>
      <c r="E10" s="111">
        <v>1565</v>
      </c>
      <c r="F10" s="112">
        <v>407</v>
      </c>
      <c r="G10" s="111">
        <v>266</v>
      </c>
      <c r="H10" s="112">
        <v>0</v>
      </c>
      <c r="I10" s="111">
        <v>94</v>
      </c>
      <c r="J10" s="114">
        <v>36404</v>
      </c>
      <c r="R10" s="3">
        <f>E28-'T 1.'!E10</f>
        <v>0</v>
      </c>
    </row>
    <row r="11" spans="1:18" ht="15" customHeight="1" x14ac:dyDescent="0.2">
      <c r="A11" s="16" t="s">
        <v>13</v>
      </c>
      <c r="B11" s="17" t="s">
        <v>99</v>
      </c>
      <c r="C11" s="111">
        <v>57784</v>
      </c>
      <c r="D11" s="112">
        <v>5193</v>
      </c>
      <c r="E11" s="111">
        <v>2344</v>
      </c>
      <c r="F11" s="112">
        <v>745</v>
      </c>
      <c r="G11" s="111">
        <v>385</v>
      </c>
      <c r="H11" s="112">
        <v>0</v>
      </c>
      <c r="I11" s="111">
        <v>141</v>
      </c>
      <c r="J11" s="114">
        <v>66592</v>
      </c>
      <c r="R11" s="3">
        <f>F28-'T 1.'!E11</f>
        <v>0</v>
      </c>
    </row>
    <row r="12" spans="1:18" ht="15" customHeight="1" x14ac:dyDescent="0.2">
      <c r="A12" s="16" t="s">
        <v>15</v>
      </c>
      <c r="B12" s="17" t="s">
        <v>100</v>
      </c>
      <c r="C12" s="111">
        <v>28515</v>
      </c>
      <c r="D12" s="112">
        <v>2184</v>
      </c>
      <c r="E12" s="111">
        <v>1287</v>
      </c>
      <c r="F12" s="112">
        <v>2171</v>
      </c>
      <c r="G12" s="111">
        <v>244</v>
      </c>
      <c r="H12" s="112">
        <v>1</v>
      </c>
      <c r="I12" s="111">
        <v>99</v>
      </c>
      <c r="J12" s="114">
        <v>34501</v>
      </c>
      <c r="R12" s="3">
        <f>G28-'T 1.'!E12</f>
        <v>0</v>
      </c>
    </row>
    <row r="13" spans="1:18" ht="15" customHeight="1" x14ac:dyDescent="0.2">
      <c r="A13" s="16" t="s">
        <v>17</v>
      </c>
      <c r="B13" s="17" t="s">
        <v>101</v>
      </c>
      <c r="C13" s="111">
        <v>26001</v>
      </c>
      <c r="D13" s="112">
        <v>2674</v>
      </c>
      <c r="E13" s="111">
        <v>1005</v>
      </c>
      <c r="F13" s="112">
        <v>1846</v>
      </c>
      <c r="G13" s="111">
        <v>266</v>
      </c>
      <c r="H13" s="112">
        <v>1</v>
      </c>
      <c r="I13" s="111">
        <v>88</v>
      </c>
      <c r="J13" s="114">
        <v>31881</v>
      </c>
      <c r="R13" s="3">
        <f>H28-'T 1.'!E13</f>
        <v>0</v>
      </c>
    </row>
    <row r="14" spans="1:18" ht="15" customHeight="1" x14ac:dyDescent="0.2">
      <c r="A14" s="16" t="s">
        <v>44</v>
      </c>
      <c r="B14" s="17" t="s">
        <v>102</v>
      </c>
      <c r="C14" s="111">
        <v>95394</v>
      </c>
      <c r="D14" s="112">
        <v>7121</v>
      </c>
      <c r="E14" s="111">
        <v>6408</v>
      </c>
      <c r="F14" s="112">
        <v>292</v>
      </c>
      <c r="G14" s="111">
        <v>2420</v>
      </c>
      <c r="H14" s="112">
        <v>26</v>
      </c>
      <c r="I14" s="111">
        <v>513</v>
      </c>
      <c r="J14" s="114">
        <v>112174</v>
      </c>
      <c r="R14" s="3">
        <f>I28-'T 1.'!E14</f>
        <v>0</v>
      </c>
    </row>
    <row r="15" spans="1:18" ht="15" customHeight="1" x14ac:dyDescent="0.2">
      <c r="A15" s="16" t="s">
        <v>47</v>
      </c>
      <c r="B15" s="17" t="s">
        <v>103</v>
      </c>
      <c r="C15" s="111">
        <v>12105</v>
      </c>
      <c r="D15" s="112">
        <v>1385</v>
      </c>
      <c r="E15" s="111">
        <v>737</v>
      </c>
      <c r="F15" s="112">
        <v>453</v>
      </c>
      <c r="G15" s="111">
        <v>81</v>
      </c>
      <c r="H15" s="112">
        <v>1</v>
      </c>
      <c r="I15" s="111">
        <v>65</v>
      </c>
      <c r="J15" s="114">
        <v>14827</v>
      </c>
      <c r="R15" s="3">
        <f>J28-'T 1.'!E15</f>
        <v>0</v>
      </c>
    </row>
    <row r="16" spans="1:18" ht="15" customHeight="1" x14ac:dyDescent="0.2">
      <c r="A16" s="16" t="s">
        <v>50</v>
      </c>
      <c r="B16" s="17" t="s">
        <v>104</v>
      </c>
      <c r="C16" s="111">
        <v>16041</v>
      </c>
      <c r="D16" s="112">
        <v>2368</v>
      </c>
      <c r="E16" s="111">
        <v>932</v>
      </c>
      <c r="F16" s="112">
        <v>1592</v>
      </c>
      <c r="G16" s="111">
        <v>134</v>
      </c>
      <c r="H16" s="112">
        <v>0</v>
      </c>
      <c r="I16" s="111">
        <v>63</v>
      </c>
      <c r="J16" s="114">
        <v>21130</v>
      </c>
    </row>
    <row r="17" spans="1:15" ht="15" customHeight="1" x14ac:dyDescent="0.2">
      <c r="A17" s="16" t="s">
        <v>53</v>
      </c>
      <c r="B17" s="17" t="s">
        <v>105</v>
      </c>
      <c r="C17" s="111">
        <v>16107</v>
      </c>
      <c r="D17" s="112">
        <v>1788</v>
      </c>
      <c r="E17" s="111">
        <v>869</v>
      </c>
      <c r="F17" s="112">
        <v>547</v>
      </c>
      <c r="G17" s="111">
        <v>213</v>
      </c>
      <c r="H17" s="112">
        <v>1</v>
      </c>
      <c r="I17" s="111">
        <v>73</v>
      </c>
      <c r="J17" s="114">
        <v>19598</v>
      </c>
    </row>
    <row r="18" spans="1:15" ht="15" customHeight="1" x14ac:dyDescent="0.2">
      <c r="A18" s="16" t="s">
        <v>56</v>
      </c>
      <c r="B18" s="17" t="s">
        <v>106</v>
      </c>
      <c r="C18" s="111">
        <v>33342</v>
      </c>
      <c r="D18" s="112">
        <v>3727</v>
      </c>
      <c r="E18" s="111">
        <v>1774</v>
      </c>
      <c r="F18" s="112">
        <v>860</v>
      </c>
      <c r="G18" s="111">
        <v>241</v>
      </c>
      <c r="H18" s="112">
        <v>1</v>
      </c>
      <c r="I18" s="111">
        <v>72</v>
      </c>
      <c r="J18" s="114">
        <v>40017</v>
      </c>
    </row>
    <row r="19" spans="1:15" ht="15" customHeight="1" x14ac:dyDescent="0.2">
      <c r="A19" s="16" t="s">
        <v>59</v>
      </c>
      <c r="B19" s="17" t="s">
        <v>107</v>
      </c>
      <c r="C19" s="111">
        <v>45349</v>
      </c>
      <c r="D19" s="112">
        <v>5017</v>
      </c>
      <c r="E19" s="111">
        <v>3063</v>
      </c>
      <c r="F19" s="112">
        <v>630</v>
      </c>
      <c r="G19" s="111">
        <v>1225</v>
      </c>
      <c r="H19" s="112">
        <v>5</v>
      </c>
      <c r="I19" s="111">
        <v>308</v>
      </c>
      <c r="J19" s="114">
        <v>55597</v>
      </c>
    </row>
    <row r="20" spans="1:15" ht="15" customHeight="1" x14ac:dyDescent="0.2">
      <c r="A20" s="16" t="s">
        <v>62</v>
      </c>
      <c r="B20" s="17" t="s">
        <v>108</v>
      </c>
      <c r="C20" s="111">
        <v>77098</v>
      </c>
      <c r="D20" s="112">
        <v>5994</v>
      </c>
      <c r="E20" s="111">
        <v>3772</v>
      </c>
      <c r="F20" s="112">
        <v>1950</v>
      </c>
      <c r="G20" s="111">
        <v>678</v>
      </c>
      <c r="H20" s="112">
        <v>1</v>
      </c>
      <c r="I20" s="111">
        <v>190</v>
      </c>
      <c r="J20" s="114">
        <v>89683</v>
      </c>
    </row>
    <row r="21" spans="1:15" ht="15" customHeight="1" x14ac:dyDescent="0.2">
      <c r="A21" s="16" t="s">
        <v>65</v>
      </c>
      <c r="B21" s="17" t="s">
        <v>109</v>
      </c>
      <c r="C21" s="111">
        <v>25768</v>
      </c>
      <c r="D21" s="112">
        <v>2596</v>
      </c>
      <c r="E21" s="111">
        <v>2109</v>
      </c>
      <c r="F21" s="112">
        <v>293</v>
      </c>
      <c r="G21" s="111">
        <v>417</v>
      </c>
      <c r="H21" s="112">
        <v>2</v>
      </c>
      <c r="I21" s="111">
        <v>81</v>
      </c>
      <c r="J21" s="114">
        <v>31266</v>
      </c>
    </row>
    <row r="22" spans="1:15" ht="15" customHeight="1" x14ac:dyDescent="0.2">
      <c r="A22" s="16" t="s">
        <v>68</v>
      </c>
      <c r="B22" s="17" t="s">
        <v>110</v>
      </c>
      <c r="C22" s="111">
        <v>35509</v>
      </c>
      <c r="D22" s="112">
        <v>3876</v>
      </c>
      <c r="E22" s="111">
        <v>1961</v>
      </c>
      <c r="F22" s="112">
        <v>1683</v>
      </c>
      <c r="G22" s="111">
        <v>284</v>
      </c>
      <c r="H22" s="112">
        <v>2</v>
      </c>
      <c r="I22" s="111">
        <v>77</v>
      </c>
      <c r="J22" s="114">
        <v>43392</v>
      </c>
      <c r="O22" s="3">
        <f>+C28-'T 1.'!E8</f>
        <v>0</v>
      </c>
    </row>
    <row r="23" spans="1:15" ht="15" customHeight="1" x14ac:dyDescent="0.2">
      <c r="A23" s="16" t="s">
        <v>71</v>
      </c>
      <c r="B23" s="17" t="s">
        <v>111</v>
      </c>
      <c r="C23" s="111">
        <v>125759</v>
      </c>
      <c r="D23" s="112">
        <v>11846</v>
      </c>
      <c r="E23" s="111">
        <v>7572</v>
      </c>
      <c r="F23" s="112">
        <v>750</v>
      </c>
      <c r="G23" s="111">
        <v>3547</v>
      </c>
      <c r="H23" s="112">
        <v>7</v>
      </c>
      <c r="I23" s="111">
        <v>666</v>
      </c>
      <c r="J23" s="114">
        <v>150147</v>
      </c>
      <c r="O23" s="3">
        <f>+D28-'T 1.'!E9</f>
        <v>0</v>
      </c>
    </row>
    <row r="24" spans="1:15" ht="15" customHeight="1" x14ac:dyDescent="0.2">
      <c r="A24" s="16" t="s">
        <v>74</v>
      </c>
      <c r="B24" s="17" t="s">
        <v>112</v>
      </c>
      <c r="C24" s="111">
        <v>70187</v>
      </c>
      <c r="D24" s="112">
        <v>7728</v>
      </c>
      <c r="E24" s="111">
        <v>6302</v>
      </c>
      <c r="F24" s="112">
        <v>747</v>
      </c>
      <c r="G24" s="111">
        <v>923</v>
      </c>
      <c r="H24" s="112">
        <v>1</v>
      </c>
      <c r="I24" s="111">
        <v>392</v>
      </c>
      <c r="J24" s="114">
        <v>86280</v>
      </c>
      <c r="O24" s="3">
        <f>+E28-'T 1.'!E10</f>
        <v>0</v>
      </c>
    </row>
    <row r="25" spans="1:15" ht="15" customHeight="1" x14ac:dyDescent="0.2">
      <c r="A25" s="16" t="s">
        <v>77</v>
      </c>
      <c r="B25" s="17" t="s">
        <v>113</v>
      </c>
      <c r="C25" s="111">
        <v>36528</v>
      </c>
      <c r="D25" s="112">
        <v>3270</v>
      </c>
      <c r="E25" s="111">
        <v>2700</v>
      </c>
      <c r="F25" s="112">
        <v>447</v>
      </c>
      <c r="G25" s="111">
        <v>1064</v>
      </c>
      <c r="H25" s="112">
        <v>2</v>
      </c>
      <c r="I25" s="111">
        <v>246</v>
      </c>
      <c r="J25" s="114">
        <v>44257</v>
      </c>
      <c r="O25" s="3">
        <f>+F28-'T 1.'!E11</f>
        <v>0</v>
      </c>
    </row>
    <row r="26" spans="1:15" ht="15" customHeight="1" x14ac:dyDescent="0.2">
      <c r="A26" s="16" t="s">
        <v>80</v>
      </c>
      <c r="B26" s="17" t="s">
        <v>114</v>
      </c>
      <c r="C26" s="111">
        <v>37494</v>
      </c>
      <c r="D26" s="112">
        <v>2213</v>
      </c>
      <c r="E26" s="111">
        <v>1111</v>
      </c>
      <c r="F26" s="112">
        <v>839</v>
      </c>
      <c r="G26" s="111">
        <v>196</v>
      </c>
      <c r="H26" s="112">
        <v>0</v>
      </c>
      <c r="I26" s="111">
        <v>79</v>
      </c>
      <c r="J26" s="114">
        <v>41932</v>
      </c>
      <c r="O26" s="3">
        <f>+G28-'T 1.'!E12</f>
        <v>0</v>
      </c>
    </row>
    <row r="27" spans="1:15" ht="15" customHeight="1" x14ac:dyDescent="0.2">
      <c r="A27" s="16" t="s">
        <v>83</v>
      </c>
      <c r="B27" s="19" t="s">
        <v>115</v>
      </c>
      <c r="C27" s="111">
        <v>429464</v>
      </c>
      <c r="D27" s="112">
        <v>12608</v>
      </c>
      <c r="E27" s="111">
        <v>13025</v>
      </c>
      <c r="F27" s="112">
        <v>504</v>
      </c>
      <c r="G27" s="111">
        <v>4355</v>
      </c>
      <c r="H27" s="112">
        <v>21</v>
      </c>
      <c r="I27" s="111">
        <v>947</v>
      </c>
      <c r="J27" s="114">
        <v>460924</v>
      </c>
      <c r="O27" s="3">
        <f>+H28-'T 1.'!E13</f>
        <v>0</v>
      </c>
    </row>
    <row r="28" spans="1:15" ht="15" customHeight="1" x14ac:dyDescent="0.2">
      <c r="A28" s="155" t="s">
        <v>19</v>
      </c>
      <c r="B28" s="165"/>
      <c r="C28" s="59">
        <v>1338464</v>
      </c>
      <c r="D28" s="60">
        <v>99468</v>
      </c>
      <c r="E28" s="61">
        <v>67072</v>
      </c>
      <c r="F28" s="60">
        <v>19101</v>
      </c>
      <c r="G28" s="60">
        <v>18070</v>
      </c>
      <c r="H28" s="61">
        <v>75</v>
      </c>
      <c r="I28" s="60">
        <v>4687</v>
      </c>
      <c r="J28" s="60">
        <v>1546937</v>
      </c>
      <c r="M28" s="3" t="s">
        <v>25</v>
      </c>
      <c r="N28" s="20">
        <f>+J28-'T 1.'!E15</f>
        <v>0</v>
      </c>
      <c r="O28" s="3">
        <f>+I28-'T 1.'!E14</f>
        <v>0</v>
      </c>
    </row>
    <row r="29" spans="1:15" ht="14.25" customHeight="1" x14ac:dyDescent="0.2">
      <c r="A29" s="5"/>
      <c r="B29" s="6"/>
      <c r="C29" s="5"/>
      <c r="D29" s="5"/>
      <c r="E29" s="5"/>
      <c r="F29" s="5"/>
      <c r="G29" s="5"/>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10" workbookViewId="0">
      <selection activeCell="I21" sqref="I21:I22"/>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73" t="s">
        <v>130</v>
      </c>
      <c r="B1" s="173"/>
      <c r="C1" s="173"/>
      <c r="D1" s="173"/>
      <c r="E1" s="173"/>
      <c r="F1" s="173"/>
      <c r="G1" s="21"/>
    </row>
    <row r="2" spans="1:8" ht="9" customHeight="1" x14ac:dyDescent="0.2">
      <c r="A2" s="76"/>
      <c r="B2" s="76"/>
      <c r="C2" s="76"/>
      <c r="D2" s="76"/>
      <c r="E2" s="76"/>
      <c r="F2" s="76"/>
      <c r="G2" s="76"/>
    </row>
    <row r="3" spans="1:8" ht="15" customHeight="1" x14ac:dyDescent="0.2">
      <c r="A3" s="5" t="s">
        <v>119</v>
      </c>
      <c r="B3" s="6"/>
      <c r="C3" s="5"/>
      <c r="D3" s="5"/>
      <c r="E3" s="157" t="str">
        <f>'T 2.'!E4:G4</f>
        <v>Stanje: 31. ožujka 2021.</v>
      </c>
      <c r="F3" s="157"/>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77">
        <v>173</v>
      </c>
      <c r="E6" s="30">
        <v>76</v>
      </c>
      <c r="F6" s="31">
        <v>249</v>
      </c>
      <c r="G6" s="84"/>
      <c r="H6" s="85"/>
    </row>
    <row r="7" spans="1:8" x14ac:dyDescent="0.2">
      <c r="A7" s="142" t="s">
        <v>7</v>
      </c>
      <c r="B7" s="88" t="s">
        <v>32</v>
      </c>
      <c r="C7" s="89" t="s">
        <v>33</v>
      </c>
      <c r="D7" s="77">
        <v>31</v>
      </c>
      <c r="E7" s="30">
        <v>7</v>
      </c>
      <c r="F7" s="31">
        <v>38</v>
      </c>
      <c r="G7" s="84"/>
      <c r="H7" s="85"/>
    </row>
    <row r="8" spans="1:8" x14ac:dyDescent="0.2">
      <c r="A8" s="143" t="s">
        <v>9</v>
      </c>
      <c r="B8" s="88" t="s">
        <v>34</v>
      </c>
      <c r="C8" s="89" t="s">
        <v>35</v>
      </c>
      <c r="D8" s="77">
        <v>1404</v>
      </c>
      <c r="E8" s="30">
        <v>499</v>
      </c>
      <c r="F8" s="31">
        <v>1903</v>
      </c>
      <c r="G8" s="84"/>
      <c r="H8" s="85"/>
    </row>
    <row r="9" spans="1:8" x14ac:dyDescent="0.2">
      <c r="A9" s="143" t="s">
        <v>11</v>
      </c>
      <c r="B9" s="88" t="s">
        <v>36</v>
      </c>
      <c r="C9" s="90" t="s">
        <v>37</v>
      </c>
      <c r="D9" s="77">
        <v>28</v>
      </c>
      <c r="E9" s="30">
        <v>1</v>
      </c>
      <c r="F9" s="31">
        <v>29</v>
      </c>
      <c r="G9" s="84"/>
      <c r="H9" s="85"/>
    </row>
    <row r="10" spans="1:8" ht="27.75" customHeight="1" x14ac:dyDescent="0.2">
      <c r="A10" s="143" t="s">
        <v>13</v>
      </c>
      <c r="B10" s="88" t="s">
        <v>38</v>
      </c>
      <c r="C10" s="90" t="s">
        <v>117</v>
      </c>
      <c r="D10" s="77">
        <v>50</v>
      </c>
      <c r="E10" s="30">
        <v>16</v>
      </c>
      <c r="F10" s="31">
        <v>66</v>
      </c>
      <c r="G10" s="84"/>
      <c r="H10" s="85"/>
    </row>
    <row r="11" spans="1:8" ht="15" customHeight="1" x14ac:dyDescent="0.2">
      <c r="A11" s="143" t="s">
        <v>15</v>
      </c>
      <c r="B11" s="88" t="s">
        <v>40</v>
      </c>
      <c r="C11" s="90" t="s">
        <v>41</v>
      </c>
      <c r="D11" s="77">
        <v>1359</v>
      </c>
      <c r="E11" s="30">
        <v>200</v>
      </c>
      <c r="F11" s="31">
        <v>1559</v>
      </c>
      <c r="G11" s="84"/>
      <c r="H11" s="85"/>
    </row>
    <row r="12" spans="1:8" ht="22.5" x14ac:dyDescent="0.2">
      <c r="A12" s="143" t="s">
        <v>17</v>
      </c>
      <c r="B12" s="88" t="s">
        <v>42</v>
      </c>
      <c r="C12" s="90" t="s">
        <v>118</v>
      </c>
      <c r="D12" s="77">
        <v>1564</v>
      </c>
      <c r="E12" s="30">
        <v>1078</v>
      </c>
      <c r="F12" s="31">
        <v>2642</v>
      </c>
      <c r="G12" s="84"/>
      <c r="H12" s="85"/>
    </row>
    <row r="13" spans="1:8" x14ac:dyDescent="0.2">
      <c r="A13" s="49" t="s">
        <v>44</v>
      </c>
      <c r="B13" s="88" t="s">
        <v>45</v>
      </c>
      <c r="C13" s="89" t="s">
        <v>46</v>
      </c>
      <c r="D13" s="36">
        <v>713</v>
      </c>
      <c r="E13" s="37">
        <v>82</v>
      </c>
      <c r="F13" s="31">
        <v>795</v>
      </c>
      <c r="G13" s="84"/>
      <c r="H13" s="85"/>
    </row>
    <row r="14" spans="1:8" ht="22.5" x14ac:dyDescent="0.2">
      <c r="A14" s="49" t="s">
        <v>47</v>
      </c>
      <c r="B14" s="88" t="s">
        <v>48</v>
      </c>
      <c r="C14" s="90" t="s">
        <v>49</v>
      </c>
      <c r="D14" s="36">
        <v>258</v>
      </c>
      <c r="E14" s="37">
        <v>238</v>
      </c>
      <c r="F14" s="31">
        <v>496</v>
      </c>
      <c r="G14" s="84"/>
      <c r="H14" s="85"/>
    </row>
    <row r="15" spans="1:8" ht="15" customHeight="1" x14ac:dyDescent="0.2">
      <c r="A15" s="49" t="s">
        <v>50</v>
      </c>
      <c r="B15" s="88" t="s">
        <v>51</v>
      </c>
      <c r="C15" s="89" t="s">
        <v>52</v>
      </c>
      <c r="D15" s="36">
        <v>159</v>
      </c>
      <c r="E15" s="37">
        <v>111</v>
      </c>
      <c r="F15" s="31">
        <v>270</v>
      </c>
      <c r="G15" s="84"/>
      <c r="H15" s="85"/>
    </row>
    <row r="16" spans="1:8" x14ac:dyDescent="0.2">
      <c r="A16" s="49" t="s">
        <v>53</v>
      </c>
      <c r="B16" s="88" t="s">
        <v>54</v>
      </c>
      <c r="C16" s="89" t="s">
        <v>55</v>
      </c>
      <c r="D16" s="36">
        <v>77</v>
      </c>
      <c r="E16" s="37">
        <v>73</v>
      </c>
      <c r="F16" s="31">
        <v>150</v>
      </c>
      <c r="G16" s="84"/>
      <c r="H16" s="85"/>
    </row>
    <row r="17" spans="1:8" ht="15" customHeight="1" x14ac:dyDescent="0.2">
      <c r="A17" s="49" t="s">
        <v>56</v>
      </c>
      <c r="B17" s="88" t="s">
        <v>57</v>
      </c>
      <c r="C17" s="89" t="s">
        <v>58</v>
      </c>
      <c r="D17" s="36">
        <v>94</v>
      </c>
      <c r="E17" s="37">
        <v>60</v>
      </c>
      <c r="F17" s="31">
        <v>154</v>
      </c>
      <c r="G17" s="84"/>
      <c r="H17" s="85"/>
    </row>
    <row r="18" spans="1:8" ht="15" customHeight="1" x14ac:dyDescent="0.2">
      <c r="A18" s="49" t="s">
        <v>59</v>
      </c>
      <c r="B18" s="88" t="s">
        <v>60</v>
      </c>
      <c r="C18" s="89" t="s">
        <v>61</v>
      </c>
      <c r="D18" s="36">
        <v>1421</v>
      </c>
      <c r="E18" s="37">
        <v>1041</v>
      </c>
      <c r="F18" s="31">
        <v>2462</v>
      </c>
      <c r="G18" s="84"/>
      <c r="H18" s="85"/>
    </row>
    <row r="19" spans="1:8" x14ac:dyDescent="0.2">
      <c r="A19" s="49" t="s">
        <v>62</v>
      </c>
      <c r="B19" s="88" t="s">
        <v>63</v>
      </c>
      <c r="C19" s="90" t="s">
        <v>64</v>
      </c>
      <c r="D19" s="36">
        <v>655</v>
      </c>
      <c r="E19" s="37">
        <v>318</v>
      </c>
      <c r="F19" s="31">
        <v>973</v>
      </c>
      <c r="G19" s="84"/>
      <c r="H19" s="85"/>
    </row>
    <row r="20" spans="1:8" x14ac:dyDescent="0.2">
      <c r="A20" s="49" t="s">
        <v>65</v>
      </c>
      <c r="B20" s="88" t="s">
        <v>66</v>
      </c>
      <c r="C20" s="90" t="s">
        <v>67</v>
      </c>
      <c r="D20" s="36">
        <v>12</v>
      </c>
      <c r="E20" s="37">
        <v>33</v>
      </c>
      <c r="F20" s="31">
        <v>45</v>
      </c>
      <c r="G20" s="84"/>
      <c r="H20" s="85"/>
    </row>
    <row r="21" spans="1:8" x14ac:dyDescent="0.2">
      <c r="A21" s="49" t="s">
        <v>68</v>
      </c>
      <c r="B21" s="88" t="s">
        <v>69</v>
      </c>
      <c r="C21" s="89" t="s">
        <v>70</v>
      </c>
      <c r="D21" s="36">
        <v>215</v>
      </c>
      <c r="E21" s="37">
        <v>248</v>
      </c>
      <c r="F21" s="31">
        <v>463</v>
      </c>
      <c r="G21" s="84"/>
      <c r="H21" s="85"/>
    </row>
    <row r="22" spans="1:8" x14ac:dyDescent="0.2">
      <c r="A22" s="49" t="s">
        <v>71</v>
      </c>
      <c r="B22" s="88" t="s">
        <v>72</v>
      </c>
      <c r="C22" s="90" t="s">
        <v>73</v>
      </c>
      <c r="D22" s="36">
        <v>334</v>
      </c>
      <c r="E22" s="37">
        <v>594</v>
      </c>
      <c r="F22" s="31">
        <v>928</v>
      </c>
      <c r="G22" s="84"/>
      <c r="H22" s="85"/>
    </row>
    <row r="23" spans="1:8" ht="15" customHeight="1" x14ac:dyDescent="0.2">
      <c r="A23" s="49" t="s">
        <v>74</v>
      </c>
      <c r="B23" s="88" t="s">
        <v>75</v>
      </c>
      <c r="C23" s="89" t="s">
        <v>76</v>
      </c>
      <c r="D23" s="36">
        <v>100</v>
      </c>
      <c r="E23" s="37">
        <v>55</v>
      </c>
      <c r="F23" s="31">
        <v>155</v>
      </c>
      <c r="G23" s="84"/>
      <c r="H23" s="85"/>
    </row>
    <row r="24" spans="1:8" ht="15" customHeight="1" x14ac:dyDescent="0.2">
      <c r="A24" s="49" t="s">
        <v>77</v>
      </c>
      <c r="B24" s="88" t="s">
        <v>78</v>
      </c>
      <c r="C24" s="89" t="s">
        <v>79</v>
      </c>
      <c r="D24" s="36">
        <v>159</v>
      </c>
      <c r="E24" s="37">
        <v>239</v>
      </c>
      <c r="F24" s="31">
        <v>398</v>
      </c>
      <c r="G24" s="84"/>
      <c r="H24" s="85"/>
    </row>
    <row r="25" spans="1:8" ht="39" customHeight="1" x14ac:dyDescent="0.2">
      <c r="A25" s="49" t="s">
        <v>80</v>
      </c>
      <c r="B25" s="88" t="s">
        <v>81</v>
      </c>
      <c r="C25" s="90" t="s">
        <v>82</v>
      </c>
      <c r="D25" s="36">
        <v>3</v>
      </c>
      <c r="E25" s="37">
        <v>16</v>
      </c>
      <c r="F25" s="31">
        <v>19</v>
      </c>
      <c r="G25" s="84"/>
      <c r="H25" s="85"/>
    </row>
    <row r="26" spans="1:8" x14ac:dyDescent="0.2">
      <c r="A26" s="49" t="s">
        <v>83</v>
      </c>
      <c r="B26" s="88" t="s">
        <v>84</v>
      </c>
      <c r="C26" s="90" t="s">
        <v>85</v>
      </c>
      <c r="D26" s="36">
        <v>0</v>
      </c>
      <c r="E26" s="37">
        <v>2</v>
      </c>
      <c r="F26" s="31">
        <v>2</v>
      </c>
      <c r="G26" s="84"/>
      <c r="H26" s="85"/>
    </row>
    <row r="27" spans="1:8" ht="15" customHeight="1" x14ac:dyDescent="0.2">
      <c r="A27" s="144" t="s">
        <v>86</v>
      </c>
      <c r="B27" s="91"/>
      <c r="C27" s="124" t="s">
        <v>87</v>
      </c>
      <c r="D27" s="38">
        <v>2</v>
      </c>
      <c r="E27" s="39">
        <v>2</v>
      </c>
      <c r="F27" s="31">
        <v>4</v>
      </c>
      <c r="G27" s="84"/>
      <c r="H27" s="85"/>
    </row>
    <row r="28" spans="1:8" ht="21" customHeight="1" x14ac:dyDescent="0.2">
      <c r="A28" s="174" t="s">
        <v>19</v>
      </c>
      <c r="B28" s="175"/>
      <c r="C28" s="175"/>
      <c r="D28" s="100">
        <v>8811</v>
      </c>
      <c r="E28" s="100">
        <v>4989</v>
      </c>
      <c r="F28" s="118">
        <v>13800</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1">
      <dataBar>
        <cfvo type="min"/>
        <cfvo type="max"/>
        <color rgb="FF63C384"/>
      </dataBar>
      <extLst>
        <ext xmlns:x14="http://schemas.microsoft.com/office/spreadsheetml/2009/9/main" uri="{B025F937-C7B1-47D3-B67F-A62EFF666E3E}">
          <x14:id>{BAFE0C08-0C61-4E03-B2AC-5B777E17B963}</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K22" sqref="K22"/>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73" t="s">
        <v>131</v>
      </c>
      <c r="B2" s="173"/>
      <c r="C2" s="173"/>
      <c r="D2" s="173"/>
      <c r="E2" s="173"/>
      <c r="F2" s="173"/>
      <c r="G2" s="173"/>
      <c r="H2" s="173"/>
    </row>
    <row r="3" spans="1:10" ht="10.5" customHeight="1" x14ac:dyDescent="0.2">
      <c r="B3" s="81"/>
      <c r="C3" s="81"/>
      <c r="D3" s="81"/>
      <c r="E3" s="81"/>
      <c r="F3" s="81"/>
      <c r="G3" s="81"/>
      <c r="H3" s="21"/>
    </row>
    <row r="4" spans="1:10" x14ac:dyDescent="0.2">
      <c r="B4" s="5" t="s">
        <v>120</v>
      </c>
      <c r="C4" s="6"/>
      <c r="D4" s="5"/>
      <c r="E4" s="5"/>
      <c r="F4" s="157" t="s">
        <v>138</v>
      </c>
      <c r="G4" s="157"/>
      <c r="H4" s="18"/>
    </row>
    <row r="5" spans="1:10" ht="22.5" x14ac:dyDescent="0.2">
      <c r="B5" s="24" t="s">
        <v>1</v>
      </c>
      <c r="C5" s="183" t="s">
        <v>89</v>
      </c>
      <c r="D5" s="184"/>
      <c r="E5" s="94" t="s">
        <v>2</v>
      </c>
      <c r="F5" s="95" t="s">
        <v>3</v>
      </c>
      <c r="G5" s="95" t="s">
        <v>4</v>
      </c>
      <c r="H5" s="87"/>
    </row>
    <row r="6" spans="1:10" x14ac:dyDescent="0.2">
      <c r="B6" s="14">
        <v>0</v>
      </c>
      <c r="C6" s="185">
        <v>1</v>
      </c>
      <c r="D6" s="186"/>
      <c r="E6" s="78">
        <v>2</v>
      </c>
      <c r="F6" s="78">
        <v>3</v>
      </c>
      <c r="G6" s="78">
        <v>4</v>
      </c>
      <c r="H6" s="85"/>
    </row>
    <row r="7" spans="1:10" x14ac:dyDescent="0.2">
      <c r="B7" s="16" t="s">
        <v>5</v>
      </c>
      <c r="C7" s="187" t="s">
        <v>95</v>
      </c>
      <c r="D7" s="188"/>
      <c r="E7" s="115">
        <v>570</v>
      </c>
      <c r="F7" s="115">
        <v>284</v>
      </c>
      <c r="G7" s="116">
        <v>854</v>
      </c>
      <c r="H7" s="84"/>
    </row>
    <row r="8" spans="1:10" x14ac:dyDescent="0.2">
      <c r="B8" s="16" t="s">
        <v>7</v>
      </c>
      <c r="C8" s="176" t="s">
        <v>96</v>
      </c>
      <c r="D8" s="177"/>
      <c r="E8" s="115">
        <v>181</v>
      </c>
      <c r="F8" s="115">
        <v>75</v>
      </c>
      <c r="G8" s="116">
        <v>256</v>
      </c>
      <c r="H8" s="84"/>
    </row>
    <row r="9" spans="1:10" x14ac:dyDescent="0.2">
      <c r="B9" s="16" t="s">
        <v>9</v>
      </c>
      <c r="C9" s="176" t="s">
        <v>97</v>
      </c>
      <c r="D9" s="177"/>
      <c r="E9" s="115">
        <v>200</v>
      </c>
      <c r="F9" s="115">
        <v>86</v>
      </c>
      <c r="G9" s="116">
        <v>286</v>
      </c>
      <c r="H9" s="84"/>
    </row>
    <row r="10" spans="1:10" x14ac:dyDescent="0.2">
      <c r="B10" s="16" t="s">
        <v>11</v>
      </c>
      <c r="C10" s="176" t="s">
        <v>98</v>
      </c>
      <c r="D10" s="177"/>
      <c r="E10" s="115">
        <v>226</v>
      </c>
      <c r="F10" s="115">
        <v>120</v>
      </c>
      <c r="G10" s="116">
        <v>346</v>
      </c>
      <c r="H10" s="84"/>
    </row>
    <row r="11" spans="1:10" x14ac:dyDescent="0.2">
      <c r="B11" s="16" t="s">
        <v>13</v>
      </c>
      <c r="C11" s="176" t="s">
        <v>99</v>
      </c>
      <c r="D11" s="177"/>
      <c r="E11" s="115">
        <v>319</v>
      </c>
      <c r="F11" s="115">
        <v>204</v>
      </c>
      <c r="G11" s="116">
        <v>523</v>
      </c>
      <c r="H11" s="84"/>
    </row>
    <row r="12" spans="1:10" x14ac:dyDescent="0.2">
      <c r="B12" s="16" t="s">
        <v>15</v>
      </c>
      <c r="C12" s="176" t="s">
        <v>100</v>
      </c>
      <c r="D12" s="177"/>
      <c r="E12" s="115">
        <v>124</v>
      </c>
      <c r="F12" s="115">
        <v>69</v>
      </c>
      <c r="G12" s="116">
        <v>193</v>
      </c>
      <c r="H12" s="84"/>
    </row>
    <row r="13" spans="1:10" x14ac:dyDescent="0.2">
      <c r="B13" s="16" t="s">
        <v>17</v>
      </c>
      <c r="C13" s="181" t="s">
        <v>101</v>
      </c>
      <c r="D13" s="182"/>
      <c r="E13" s="115">
        <v>142</v>
      </c>
      <c r="F13" s="115">
        <v>93</v>
      </c>
      <c r="G13" s="116">
        <v>235</v>
      </c>
      <c r="H13" s="84"/>
    </row>
    <row r="14" spans="1:10" x14ac:dyDescent="0.2">
      <c r="B14" s="79" t="s">
        <v>44</v>
      </c>
      <c r="C14" s="176" t="s">
        <v>102</v>
      </c>
      <c r="D14" s="177"/>
      <c r="E14" s="115">
        <v>952</v>
      </c>
      <c r="F14" s="115">
        <v>526</v>
      </c>
      <c r="G14" s="116">
        <v>1478</v>
      </c>
      <c r="H14" s="84"/>
      <c r="J14" s="80"/>
    </row>
    <row r="15" spans="1:10" x14ac:dyDescent="0.2">
      <c r="B15" s="79" t="s">
        <v>47</v>
      </c>
      <c r="C15" s="176" t="s">
        <v>103</v>
      </c>
      <c r="D15" s="177"/>
      <c r="E15" s="115">
        <v>61</v>
      </c>
      <c r="F15" s="115">
        <v>26</v>
      </c>
      <c r="G15" s="116">
        <v>87</v>
      </c>
      <c r="H15" s="84"/>
    </row>
    <row r="16" spans="1:10" x14ac:dyDescent="0.2">
      <c r="B16" s="79" t="s">
        <v>50</v>
      </c>
      <c r="C16" s="176" t="s">
        <v>104</v>
      </c>
      <c r="D16" s="177"/>
      <c r="E16" s="115">
        <v>84</v>
      </c>
      <c r="F16" s="115">
        <v>41</v>
      </c>
      <c r="G16" s="116">
        <v>125</v>
      </c>
      <c r="H16" s="84"/>
    </row>
    <row r="17" spans="2:8" x14ac:dyDescent="0.2">
      <c r="B17" s="79" t="s">
        <v>53</v>
      </c>
      <c r="C17" s="176" t="s">
        <v>105</v>
      </c>
      <c r="D17" s="177"/>
      <c r="E17" s="115">
        <v>73</v>
      </c>
      <c r="F17" s="115">
        <v>46</v>
      </c>
      <c r="G17" s="116">
        <v>119</v>
      </c>
      <c r="H17" s="84"/>
    </row>
    <row r="18" spans="2:8" x14ac:dyDescent="0.2">
      <c r="B18" s="79" t="s">
        <v>56</v>
      </c>
      <c r="C18" s="176" t="s">
        <v>106</v>
      </c>
      <c r="D18" s="177"/>
      <c r="E18" s="115">
        <v>175</v>
      </c>
      <c r="F18" s="115">
        <v>62</v>
      </c>
      <c r="G18" s="116">
        <v>237</v>
      </c>
      <c r="H18" s="84"/>
    </row>
    <row r="19" spans="2:8" x14ac:dyDescent="0.2">
      <c r="B19" s="79" t="s">
        <v>59</v>
      </c>
      <c r="C19" s="176" t="s">
        <v>107</v>
      </c>
      <c r="D19" s="177"/>
      <c r="E19" s="115">
        <v>296</v>
      </c>
      <c r="F19" s="115">
        <v>129</v>
      </c>
      <c r="G19" s="116">
        <v>425</v>
      </c>
      <c r="H19" s="84"/>
    </row>
    <row r="20" spans="2:8" x14ac:dyDescent="0.2">
      <c r="B20" s="79" t="s">
        <v>62</v>
      </c>
      <c r="C20" s="176" t="s">
        <v>108</v>
      </c>
      <c r="D20" s="177"/>
      <c r="E20" s="115">
        <v>371</v>
      </c>
      <c r="F20" s="115">
        <v>208</v>
      </c>
      <c r="G20" s="116">
        <v>579</v>
      </c>
      <c r="H20" s="84"/>
    </row>
    <row r="21" spans="2:8" x14ac:dyDescent="0.2">
      <c r="B21" s="79" t="s">
        <v>65</v>
      </c>
      <c r="C21" s="176" t="s">
        <v>109</v>
      </c>
      <c r="D21" s="177"/>
      <c r="E21" s="115">
        <v>154</v>
      </c>
      <c r="F21" s="115">
        <v>96</v>
      </c>
      <c r="G21" s="116">
        <v>250</v>
      </c>
      <c r="H21" s="84"/>
    </row>
    <row r="22" spans="2:8" x14ac:dyDescent="0.2">
      <c r="B22" s="79" t="s">
        <v>68</v>
      </c>
      <c r="C22" s="176" t="s">
        <v>110</v>
      </c>
      <c r="D22" s="177"/>
      <c r="E22" s="115">
        <v>140</v>
      </c>
      <c r="F22" s="115">
        <v>89</v>
      </c>
      <c r="G22" s="116">
        <v>229</v>
      </c>
      <c r="H22" s="84"/>
    </row>
    <row r="23" spans="2:8" x14ac:dyDescent="0.2">
      <c r="B23" s="79" t="s">
        <v>71</v>
      </c>
      <c r="C23" s="176" t="s">
        <v>111</v>
      </c>
      <c r="D23" s="177"/>
      <c r="E23" s="115">
        <v>979</v>
      </c>
      <c r="F23" s="115">
        <v>435</v>
      </c>
      <c r="G23" s="116">
        <v>1414</v>
      </c>
      <c r="H23" s="84"/>
    </row>
    <row r="24" spans="2:8" x14ac:dyDescent="0.2">
      <c r="B24" s="79" t="s">
        <v>74</v>
      </c>
      <c r="C24" s="176" t="s">
        <v>112</v>
      </c>
      <c r="D24" s="177"/>
      <c r="E24" s="115">
        <v>636</v>
      </c>
      <c r="F24" s="115">
        <v>420</v>
      </c>
      <c r="G24" s="116">
        <v>1056</v>
      </c>
      <c r="H24" s="84"/>
    </row>
    <row r="25" spans="2:8" x14ac:dyDescent="0.2">
      <c r="B25" s="79" t="s">
        <v>77</v>
      </c>
      <c r="C25" s="176" t="s">
        <v>113</v>
      </c>
      <c r="D25" s="177"/>
      <c r="E25" s="115">
        <v>221</v>
      </c>
      <c r="F25" s="115">
        <v>128</v>
      </c>
      <c r="G25" s="116">
        <v>349</v>
      </c>
      <c r="H25" s="84"/>
    </row>
    <row r="26" spans="2:8" x14ac:dyDescent="0.2">
      <c r="B26" s="79" t="s">
        <v>80</v>
      </c>
      <c r="C26" s="176" t="s">
        <v>114</v>
      </c>
      <c r="D26" s="177"/>
      <c r="E26" s="115">
        <v>232</v>
      </c>
      <c r="F26" s="115">
        <v>133</v>
      </c>
      <c r="G26" s="116">
        <v>365</v>
      </c>
      <c r="H26" s="84"/>
    </row>
    <row r="27" spans="2:8" x14ac:dyDescent="0.2">
      <c r="B27" s="79" t="s">
        <v>83</v>
      </c>
      <c r="C27" s="176" t="s">
        <v>115</v>
      </c>
      <c r="D27" s="177"/>
      <c r="E27" s="115">
        <v>2675</v>
      </c>
      <c r="F27" s="115">
        <v>1719</v>
      </c>
      <c r="G27" s="116">
        <v>4394</v>
      </c>
      <c r="H27" s="84"/>
    </row>
    <row r="28" spans="2:8" ht="20.25" customHeight="1" x14ac:dyDescent="0.2">
      <c r="B28" s="178" t="s">
        <v>19</v>
      </c>
      <c r="C28" s="179"/>
      <c r="D28" s="180"/>
      <c r="E28" s="117">
        <v>8811</v>
      </c>
      <c r="F28" s="117">
        <v>4989</v>
      </c>
      <c r="G28" s="117">
        <v>13800</v>
      </c>
      <c r="H28" s="85"/>
    </row>
    <row r="29" spans="2:8" x14ac:dyDescent="0.2">
      <c r="B29" s="120" t="s">
        <v>129</v>
      </c>
    </row>
  </sheetData>
  <mergeCells count="26">
    <mergeCell ref="A2:H2"/>
    <mergeCell ref="C11:D11"/>
    <mergeCell ref="F4:G4"/>
    <mergeCell ref="C5:D5"/>
    <mergeCell ref="C6:D6"/>
    <mergeCell ref="C7:D7"/>
    <mergeCell ref="C8:D8"/>
    <mergeCell ref="C9:D9"/>
    <mergeCell ref="C10:D10"/>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C27:D27"/>
    <mergeCell ref="B28:D28"/>
  </mergeCells>
  <conditionalFormatting sqref="E7:G26">
    <cfRule type="dataBar" priority="2">
      <dataBar>
        <cfvo type="min"/>
        <cfvo type="max"/>
        <color rgb="FF63C384"/>
      </dataBar>
      <extLst>
        <ext xmlns:x14="http://schemas.microsoft.com/office/spreadsheetml/2009/9/main" uri="{B025F937-C7B1-47D3-B67F-A62EFF666E3E}">
          <x14:id>{6B54B82D-B58E-4A54-89A5-FA5952884350}</x14:id>
        </ext>
      </extLst>
    </cfRule>
  </conditionalFormatting>
  <conditionalFormatting sqref="E27:G27">
    <cfRule type="dataBar" priority="1">
      <dataBar>
        <cfvo type="min"/>
        <cfvo type="max"/>
        <color rgb="FF63C384"/>
      </dataBar>
      <extLst>
        <ext xmlns:x14="http://schemas.microsoft.com/office/spreadsheetml/2009/9/main" uri="{B025F937-C7B1-47D3-B67F-A62EFF666E3E}">
          <x14:id>{A4FD91A6-B1D1-4955-8C76-067690FED557}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B54B82D-B58E-4A54-89A5-FA5952884350}">
            <x14:dataBar minLength="0" maxLength="100" border="1" negativeBarBorderColorSameAsPositive="0">
              <x14:cfvo type="autoMin"/>
              <x14:cfvo type="autoMax"/>
              <x14:borderColor rgb="FF63C384"/>
              <x14:negativeFillColor rgb="FFFF0000"/>
              <x14:negativeBorderColor rgb="FFFF0000"/>
              <x14:axisColor rgb="FF000000"/>
            </x14:dataBar>
          </x14:cfRule>
          <xm:sqref>E7:G26</xm:sqref>
        </x14:conditionalFormatting>
        <x14:conditionalFormatting xmlns:xm="http://schemas.microsoft.com/office/excel/2006/main">
          <x14:cfRule type="dataBar" id="{A4FD91A6-B1D1-4955-8C76-067690FED557}">
            <x14:dataBar minLength="0" maxLength="100" border="1" negativeBarBorderColorSameAsPositive="0">
              <x14:cfvo type="autoMin"/>
              <x14:cfvo type="autoMax"/>
              <x14:borderColor rgb="FF63C384"/>
              <x14:negativeFillColor rgb="FFFF0000"/>
              <x14:negativeBorderColor rgb="FFFF0000"/>
              <x14:axisColor rgb="FF000000"/>
            </x14:dataBar>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J20" sqref="J20"/>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9" t="s">
        <v>127</v>
      </c>
      <c r="B1" s="189"/>
      <c r="C1" s="189"/>
      <c r="D1" s="189"/>
      <c r="E1" s="189"/>
      <c r="F1" s="189"/>
      <c r="G1" s="21"/>
    </row>
    <row r="2" spans="1:8" ht="7.5" customHeight="1" x14ac:dyDescent="0.2">
      <c r="A2" s="76"/>
      <c r="B2" s="76"/>
      <c r="C2" s="76"/>
      <c r="D2" s="76"/>
      <c r="E2" s="76"/>
      <c r="F2" s="76"/>
      <c r="G2" s="76"/>
    </row>
    <row r="3" spans="1:8" ht="15" customHeight="1" x14ac:dyDescent="0.2">
      <c r="A3" s="5" t="s">
        <v>121</v>
      </c>
      <c r="B3" s="6"/>
      <c r="C3" s="5"/>
      <c r="D3" s="5"/>
      <c r="E3" s="157" t="str">
        <f>'T 2.'!E4:G4</f>
        <v>Stanje: 31. ožujka 2021.</v>
      </c>
      <c r="F3" s="157"/>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103">
        <v>1998</v>
      </c>
      <c r="E6" s="104">
        <v>896</v>
      </c>
      <c r="F6" s="105">
        <v>2894</v>
      </c>
      <c r="G6" s="84"/>
      <c r="H6" s="85"/>
    </row>
    <row r="7" spans="1:8" x14ac:dyDescent="0.2">
      <c r="A7" s="142" t="s">
        <v>7</v>
      </c>
      <c r="B7" s="88" t="s">
        <v>32</v>
      </c>
      <c r="C7" s="89" t="s">
        <v>33</v>
      </c>
      <c r="D7" s="103">
        <v>179</v>
      </c>
      <c r="E7" s="104">
        <v>23</v>
      </c>
      <c r="F7" s="105">
        <v>202</v>
      </c>
      <c r="G7" s="84"/>
      <c r="H7" s="85"/>
    </row>
    <row r="8" spans="1:8" x14ac:dyDescent="0.2">
      <c r="A8" s="143" t="s">
        <v>9</v>
      </c>
      <c r="B8" s="88" t="s">
        <v>34</v>
      </c>
      <c r="C8" s="89" t="s">
        <v>35</v>
      </c>
      <c r="D8" s="103">
        <v>17258</v>
      </c>
      <c r="E8" s="104">
        <v>7493</v>
      </c>
      <c r="F8" s="105">
        <v>24751</v>
      </c>
      <c r="G8" s="84"/>
      <c r="H8" s="85"/>
    </row>
    <row r="9" spans="1:8" x14ac:dyDescent="0.2">
      <c r="A9" s="143" t="s">
        <v>11</v>
      </c>
      <c r="B9" s="88" t="s">
        <v>36</v>
      </c>
      <c r="C9" s="90" t="s">
        <v>37</v>
      </c>
      <c r="D9" s="103">
        <v>1051</v>
      </c>
      <c r="E9" s="104">
        <v>301</v>
      </c>
      <c r="F9" s="105">
        <v>1352</v>
      </c>
      <c r="G9" s="84"/>
      <c r="H9" s="85"/>
    </row>
    <row r="10" spans="1:8" ht="27.75" customHeight="1" x14ac:dyDescent="0.2">
      <c r="A10" s="143" t="s">
        <v>13</v>
      </c>
      <c r="B10" s="88" t="s">
        <v>38</v>
      </c>
      <c r="C10" s="90" t="s">
        <v>117</v>
      </c>
      <c r="D10" s="103">
        <v>910</v>
      </c>
      <c r="E10" s="104">
        <v>281</v>
      </c>
      <c r="F10" s="105">
        <v>1191</v>
      </c>
      <c r="G10" s="84"/>
      <c r="H10" s="85"/>
    </row>
    <row r="11" spans="1:8" ht="15" customHeight="1" x14ac:dyDescent="0.2">
      <c r="A11" s="143" t="s">
        <v>15</v>
      </c>
      <c r="B11" s="88" t="s">
        <v>40</v>
      </c>
      <c r="C11" s="90" t="s">
        <v>41</v>
      </c>
      <c r="D11" s="103">
        <v>9664</v>
      </c>
      <c r="E11" s="104">
        <v>1411</v>
      </c>
      <c r="F11" s="105">
        <v>11075</v>
      </c>
      <c r="G11" s="84"/>
      <c r="H11" s="85"/>
    </row>
    <row r="12" spans="1:8" ht="22.5" x14ac:dyDescent="0.2">
      <c r="A12" s="143" t="s">
        <v>17</v>
      </c>
      <c r="B12" s="88" t="s">
        <v>42</v>
      </c>
      <c r="C12" s="90" t="s">
        <v>118</v>
      </c>
      <c r="D12" s="103">
        <v>13301</v>
      </c>
      <c r="E12" s="104">
        <v>12982</v>
      </c>
      <c r="F12" s="105">
        <v>26283</v>
      </c>
      <c r="G12" s="84"/>
      <c r="H12" s="85"/>
    </row>
    <row r="13" spans="1:8" x14ac:dyDescent="0.2">
      <c r="A13" s="49" t="s">
        <v>44</v>
      </c>
      <c r="B13" s="88" t="s">
        <v>45</v>
      </c>
      <c r="C13" s="89" t="s">
        <v>46</v>
      </c>
      <c r="D13" s="52">
        <v>5248</v>
      </c>
      <c r="E13" s="51">
        <v>1616</v>
      </c>
      <c r="F13" s="105">
        <v>6864</v>
      </c>
      <c r="G13" s="84"/>
      <c r="H13" s="85"/>
    </row>
    <row r="14" spans="1:8" ht="22.5" x14ac:dyDescent="0.2">
      <c r="A14" s="49" t="s">
        <v>47</v>
      </c>
      <c r="B14" s="88" t="s">
        <v>48</v>
      </c>
      <c r="C14" s="90" t="s">
        <v>49</v>
      </c>
      <c r="D14" s="52">
        <v>5593</v>
      </c>
      <c r="E14" s="51">
        <v>6214</v>
      </c>
      <c r="F14" s="105">
        <v>11807</v>
      </c>
      <c r="G14" s="84"/>
      <c r="H14" s="85"/>
    </row>
    <row r="15" spans="1:8" ht="15" customHeight="1" x14ac:dyDescent="0.2">
      <c r="A15" s="49" t="s">
        <v>50</v>
      </c>
      <c r="B15" s="88" t="s">
        <v>51</v>
      </c>
      <c r="C15" s="89" t="s">
        <v>52</v>
      </c>
      <c r="D15" s="52">
        <v>6782</v>
      </c>
      <c r="E15" s="51">
        <v>3489</v>
      </c>
      <c r="F15" s="105">
        <v>10271</v>
      </c>
      <c r="G15" s="84"/>
      <c r="H15" s="85"/>
    </row>
    <row r="16" spans="1:8" x14ac:dyDescent="0.2">
      <c r="A16" s="49" t="s">
        <v>53</v>
      </c>
      <c r="B16" s="88" t="s">
        <v>54</v>
      </c>
      <c r="C16" s="89" t="s">
        <v>55</v>
      </c>
      <c r="D16" s="52">
        <v>1086</v>
      </c>
      <c r="E16" s="51">
        <v>2080</v>
      </c>
      <c r="F16" s="105">
        <v>3166</v>
      </c>
      <c r="G16" s="84"/>
      <c r="H16" s="85"/>
    </row>
    <row r="17" spans="1:8" ht="15" customHeight="1" x14ac:dyDescent="0.2">
      <c r="A17" s="49" t="s">
        <v>56</v>
      </c>
      <c r="B17" s="88" t="s">
        <v>57</v>
      </c>
      <c r="C17" s="89" t="s">
        <v>58</v>
      </c>
      <c r="D17" s="52">
        <v>604</v>
      </c>
      <c r="E17" s="51">
        <v>406</v>
      </c>
      <c r="F17" s="105">
        <v>1010</v>
      </c>
      <c r="G17" s="84"/>
      <c r="H17" s="85"/>
    </row>
    <row r="18" spans="1:8" ht="15" customHeight="1" x14ac:dyDescent="0.2">
      <c r="A18" s="49" t="s">
        <v>59</v>
      </c>
      <c r="B18" s="88" t="s">
        <v>60</v>
      </c>
      <c r="C18" s="89" t="s">
        <v>61</v>
      </c>
      <c r="D18" s="52">
        <v>5369</v>
      </c>
      <c r="E18" s="51">
        <v>6100</v>
      </c>
      <c r="F18" s="105">
        <v>11469</v>
      </c>
      <c r="G18" s="84"/>
      <c r="H18" s="85"/>
    </row>
    <row r="19" spans="1:8" x14ac:dyDescent="0.2">
      <c r="A19" s="49" t="s">
        <v>62</v>
      </c>
      <c r="B19" s="88" t="s">
        <v>63</v>
      </c>
      <c r="C19" s="90" t="s">
        <v>64</v>
      </c>
      <c r="D19" s="52">
        <v>2267</v>
      </c>
      <c r="E19" s="51">
        <v>1741</v>
      </c>
      <c r="F19" s="105">
        <v>4008</v>
      </c>
      <c r="G19" s="84"/>
      <c r="H19" s="85"/>
    </row>
    <row r="20" spans="1:8" x14ac:dyDescent="0.2">
      <c r="A20" s="49" t="s">
        <v>65</v>
      </c>
      <c r="B20" s="88" t="s">
        <v>66</v>
      </c>
      <c r="C20" s="90" t="s">
        <v>67</v>
      </c>
      <c r="D20" s="52">
        <v>2962</v>
      </c>
      <c r="E20" s="51">
        <v>2462</v>
      </c>
      <c r="F20" s="105">
        <v>5424</v>
      </c>
      <c r="G20" s="84"/>
      <c r="H20" s="85"/>
    </row>
    <row r="21" spans="1:8" x14ac:dyDescent="0.2">
      <c r="A21" s="49" t="s">
        <v>68</v>
      </c>
      <c r="B21" s="88" t="s">
        <v>69</v>
      </c>
      <c r="C21" s="89" t="s">
        <v>70</v>
      </c>
      <c r="D21" s="52">
        <v>548</v>
      </c>
      <c r="E21" s="51">
        <v>2237</v>
      </c>
      <c r="F21" s="105">
        <v>2785</v>
      </c>
      <c r="G21" s="84"/>
      <c r="H21" s="85"/>
    </row>
    <row r="22" spans="1:8" x14ac:dyDescent="0.2">
      <c r="A22" s="49" t="s">
        <v>71</v>
      </c>
      <c r="B22" s="88" t="s">
        <v>72</v>
      </c>
      <c r="C22" s="90" t="s">
        <v>73</v>
      </c>
      <c r="D22" s="52">
        <v>3350</v>
      </c>
      <c r="E22" s="51">
        <v>9949</v>
      </c>
      <c r="F22" s="105">
        <v>13299</v>
      </c>
      <c r="G22" s="84"/>
      <c r="H22" s="85"/>
    </row>
    <row r="23" spans="1:8" ht="15" customHeight="1" x14ac:dyDescent="0.2">
      <c r="A23" s="49" t="s">
        <v>74</v>
      </c>
      <c r="B23" s="88" t="s">
        <v>75</v>
      </c>
      <c r="C23" s="89" t="s">
        <v>76</v>
      </c>
      <c r="D23" s="52">
        <v>924</v>
      </c>
      <c r="E23" s="51">
        <v>1416</v>
      </c>
      <c r="F23" s="105">
        <v>2340</v>
      </c>
      <c r="G23" s="84"/>
      <c r="H23" s="85"/>
    </row>
    <row r="24" spans="1:8" ht="15" customHeight="1" x14ac:dyDescent="0.2">
      <c r="A24" s="49" t="s">
        <v>77</v>
      </c>
      <c r="B24" s="88" t="s">
        <v>78</v>
      </c>
      <c r="C24" s="89" t="s">
        <v>79</v>
      </c>
      <c r="D24" s="52">
        <v>1088</v>
      </c>
      <c r="E24" s="51">
        <v>3859</v>
      </c>
      <c r="F24" s="105">
        <v>4947</v>
      </c>
      <c r="G24" s="84"/>
      <c r="H24" s="85"/>
    </row>
    <row r="25" spans="1:8" ht="39" customHeight="1" x14ac:dyDescent="0.2">
      <c r="A25" s="49" t="s">
        <v>80</v>
      </c>
      <c r="B25" s="88" t="s">
        <v>81</v>
      </c>
      <c r="C25" s="90" t="s">
        <v>82</v>
      </c>
      <c r="D25" s="52">
        <v>20</v>
      </c>
      <c r="E25" s="51">
        <v>116</v>
      </c>
      <c r="F25" s="105">
        <v>136</v>
      </c>
      <c r="G25" s="84"/>
      <c r="H25" s="85"/>
    </row>
    <row r="26" spans="1:8" x14ac:dyDescent="0.2">
      <c r="A26" s="49" t="s">
        <v>83</v>
      </c>
      <c r="B26" s="88" t="s">
        <v>84</v>
      </c>
      <c r="C26" s="90" t="s">
        <v>85</v>
      </c>
      <c r="D26" s="52">
        <v>11</v>
      </c>
      <c r="E26" s="51">
        <v>11</v>
      </c>
      <c r="F26" s="105">
        <v>22</v>
      </c>
      <c r="G26" s="84"/>
      <c r="H26" s="85"/>
    </row>
    <row r="27" spans="1:8" ht="15" customHeight="1" x14ac:dyDescent="0.2">
      <c r="A27" s="144" t="s">
        <v>86</v>
      </c>
      <c r="B27" s="91"/>
      <c r="C27" s="124" t="s">
        <v>87</v>
      </c>
      <c r="D27" s="106">
        <v>30</v>
      </c>
      <c r="E27" s="107">
        <v>24</v>
      </c>
      <c r="F27" s="105">
        <v>54</v>
      </c>
      <c r="G27" s="84"/>
      <c r="H27" s="85"/>
    </row>
    <row r="28" spans="1:8" ht="21" customHeight="1" x14ac:dyDescent="0.2">
      <c r="A28" s="162" t="s">
        <v>19</v>
      </c>
      <c r="B28" s="163"/>
      <c r="C28" s="163"/>
      <c r="D28" s="109">
        <v>80243</v>
      </c>
      <c r="E28" s="110">
        <v>65107</v>
      </c>
      <c r="F28" s="60">
        <v>145350</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191" t="s">
        <v>123</v>
      </c>
      <c r="B49" s="191"/>
      <c r="C49" s="191"/>
      <c r="D49" s="191"/>
      <c r="E49" s="191"/>
      <c r="F49" s="191"/>
      <c r="G49" s="98"/>
    </row>
    <row r="50" spans="1:9" ht="70.5" customHeight="1" x14ac:dyDescent="0.2">
      <c r="A50" s="191" t="s">
        <v>124</v>
      </c>
      <c r="B50" s="191"/>
      <c r="C50" s="191"/>
      <c r="D50" s="191"/>
      <c r="E50" s="191"/>
      <c r="F50" s="191"/>
      <c r="G50" s="99"/>
    </row>
    <row r="51" spans="1:9" ht="22.5" customHeight="1" x14ac:dyDescent="0.2">
      <c r="A51" s="190" t="s">
        <v>125</v>
      </c>
      <c r="B51" s="190"/>
      <c r="C51" s="190"/>
      <c r="D51" s="190"/>
      <c r="E51" s="190"/>
      <c r="F51" s="190"/>
      <c r="G51" s="119"/>
      <c r="H51" s="119"/>
      <c r="I51" s="119"/>
    </row>
  </sheetData>
  <mergeCells count="6">
    <mergeCell ref="A1:F1"/>
    <mergeCell ref="E3:F3"/>
    <mergeCell ref="A28:C28"/>
    <mergeCell ref="A51:F51"/>
    <mergeCell ref="A50:F50"/>
    <mergeCell ref="A49:F49"/>
  </mergeCells>
  <conditionalFormatting sqref="D6:F27">
    <cfRule type="dataBar" priority="3">
      <dataBar>
        <cfvo type="min"/>
        <cfvo type="max"/>
        <color rgb="FFFFB628"/>
      </dataBar>
      <extLst>
        <ext xmlns:x14="http://schemas.microsoft.com/office/spreadsheetml/2009/9/main" uri="{B025F937-C7B1-47D3-B67F-A62EFF666E3E}">
          <x14:id>{2B926C01-A057-47CD-81D4-513E80857F64}</x14:id>
        </ext>
      </extLst>
    </cfRule>
  </conditionalFormatting>
  <conditionalFormatting sqref="D6:D27">
    <cfRule type="dataBar" priority="2">
      <dataBar>
        <cfvo type="min"/>
        <cfvo type="max"/>
        <color rgb="FF008AEF"/>
      </dataBar>
      <extLst>
        <ext xmlns:x14="http://schemas.microsoft.com/office/spreadsheetml/2009/9/main" uri="{B025F937-C7B1-47D3-B67F-A62EFF666E3E}">
          <x14:id>{88BB1B70-0E86-4C0E-A497-8F4B2FEA9433}</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{30F7FFB1-6E2F-4E12-9E31-4FBBD38AD22E}</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B926C01-A057-47CD-81D4-513E80857F64}">
            <x14:dataBar minLength="0" maxLength="100" border="1" negativeBarBorderColorSameAsPositive="0">
              <x14:cfvo type="autoMin"/>
              <x14:cfvo type="autoMax"/>
              <x14:borderColor rgb="FFFFB628"/>
              <x14:negativeFillColor rgb="FFFF0000"/>
              <x14:negativeBorderColor rgb="FFFF0000"/>
              <x14:axisColor rgb="FF000000"/>
            </x14:dataBar>
          </x14:cfRule>
          <xm:sqref>D6:F27</xm:sqref>
        </x14:conditionalFormatting>
        <x14:conditionalFormatting xmlns:xm="http://schemas.microsoft.com/office/excel/2006/main">
          <x14:cfRule type="dataBar" id="{88BB1B70-0E86-4C0E-A497-8F4B2FEA9433}">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30F7FFB1-6E2F-4E12-9E31-4FBBD38AD22E}">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tabSelected="1" workbookViewId="0">
      <selection activeCell="J23" sqref="J23"/>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89" t="s">
        <v>128</v>
      </c>
      <c r="B2" s="189"/>
      <c r="C2" s="189"/>
      <c r="D2" s="189"/>
      <c r="E2" s="189"/>
      <c r="F2" s="189"/>
      <c r="G2" s="189"/>
      <c r="H2" s="189"/>
    </row>
    <row r="3" spans="1:16" ht="5.25" customHeight="1" x14ac:dyDescent="0.2">
      <c r="B3" s="97"/>
      <c r="C3" s="97"/>
      <c r="D3" s="97"/>
      <c r="E3" s="97"/>
      <c r="F3" s="97"/>
      <c r="G3" s="97"/>
      <c r="H3" s="21"/>
    </row>
    <row r="4" spans="1:16" x14ac:dyDescent="0.2">
      <c r="B4" s="5" t="s">
        <v>122</v>
      </c>
      <c r="C4" s="6"/>
      <c r="D4" s="5"/>
      <c r="E4" s="5"/>
      <c r="F4" s="157" t="str">
        <f>'T 6.'!F4:G4</f>
        <v>Stanje: 31. ožujka 2021.</v>
      </c>
      <c r="G4" s="157"/>
      <c r="H4" s="18"/>
    </row>
    <row r="5" spans="1:16" ht="22.5" x14ac:dyDescent="0.2">
      <c r="B5" s="24" t="s">
        <v>1</v>
      </c>
      <c r="C5" s="183" t="s">
        <v>89</v>
      </c>
      <c r="D5" s="184"/>
      <c r="E5" s="94" t="s">
        <v>2</v>
      </c>
      <c r="F5" s="95" t="s">
        <v>3</v>
      </c>
      <c r="G5" s="95" t="s">
        <v>4</v>
      </c>
      <c r="H5" s="87"/>
    </row>
    <row r="6" spans="1:16" x14ac:dyDescent="0.2">
      <c r="B6" s="14">
        <v>0</v>
      </c>
      <c r="C6" s="185">
        <v>1</v>
      </c>
      <c r="D6" s="186"/>
      <c r="E6" s="78">
        <v>2</v>
      </c>
      <c r="F6" s="78">
        <v>3</v>
      </c>
      <c r="G6" s="78">
        <v>4</v>
      </c>
      <c r="H6" s="85"/>
      <c r="K6" s="189"/>
      <c r="L6" s="189"/>
      <c r="M6" s="189"/>
      <c r="N6" s="189"/>
      <c r="O6" s="189"/>
      <c r="P6" s="189"/>
    </row>
    <row r="7" spans="1:16" x14ac:dyDescent="0.2">
      <c r="B7" s="16" t="s">
        <v>5</v>
      </c>
      <c r="C7" s="187" t="s">
        <v>95</v>
      </c>
      <c r="D7" s="188"/>
      <c r="E7" s="115">
        <v>6470</v>
      </c>
      <c r="F7" s="115">
        <v>3641</v>
      </c>
      <c r="G7" s="116">
        <v>10111</v>
      </c>
      <c r="H7" s="84"/>
    </row>
    <row r="8" spans="1:16" x14ac:dyDescent="0.2">
      <c r="B8" s="16" t="s">
        <v>7</v>
      </c>
      <c r="C8" s="176" t="s">
        <v>96</v>
      </c>
      <c r="D8" s="177"/>
      <c r="E8" s="115">
        <v>2530</v>
      </c>
      <c r="F8" s="115">
        <v>1742</v>
      </c>
      <c r="G8" s="116">
        <v>4272</v>
      </c>
      <c r="H8" s="84"/>
    </row>
    <row r="9" spans="1:16" x14ac:dyDescent="0.2">
      <c r="B9" s="16" t="s">
        <v>9</v>
      </c>
      <c r="C9" s="176" t="s">
        <v>97</v>
      </c>
      <c r="D9" s="177"/>
      <c r="E9" s="115">
        <v>1850</v>
      </c>
      <c r="F9" s="115">
        <v>1655</v>
      </c>
      <c r="G9" s="116">
        <v>3505</v>
      </c>
      <c r="H9" s="84"/>
    </row>
    <row r="10" spans="1:16" x14ac:dyDescent="0.2">
      <c r="B10" s="16" t="s">
        <v>11</v>
      </c>
      <c r="C10" s="176" t="s">
        <v>98</v>
      </c>
      <c r="D10" s="177"/>
      <c r="E10" s="115">
        <v>1531</v>
      </c>
      <c r="F10" s="115">
        <v>1219</v>
      </c>
      <c r="G10" s="116">
        <v>2750</v>
      </c>
      <c r="H10" s="84"/>
    </row>
    <row r="11" spans="1:16" x14ac:dyDescent="0.2">
      <c r="B11" s="16" t="s">
        <v>13</v>
      </c>
      <c r="C11" s="176" t="s">
        <v>99</v>
      </c>
      <c r="D11" s="177"/>
      <c r="E11" s="115">
        <v>4515</v>
      </c>
      <c r="F11" s="115">
        <v>3263</v>
      </c>
      <c r="G11" s="116">
        <v>7778</v>
      </c>
      <c r="H11" s="84"/>
    </row>
    <row r="12" spans="1:16" x14ac:dyDescent="0.2">
      <c r="B12" s="16" t="s">
        <v>15</v>
      </c>
      <c r="C12" s="176" t="s">
        <v>100</v>
      </c>
      <c r="D12" s="177"/>
      <c r="E12" s="115">
        <v>1988</v>
      </c>
      <c r="F12" s="115">
        <v>1502</v>
      </c>
      <c r="G12" s="116">
        <v>3490</v>
      </c>
      <c r="H12" s="84"/>
    </row>
    <row r="13" spans="1:16" x14ac:dyDescent="0.2">
      <c r="B13" s="16" t="s">
        <v>17</v>
      </c>
      <c r="C13" s="181" t="s">
        <v>101</v>
      </c>
      <c r="D13" s="182"/>
      <c r="E13" s="115">
        <v>1503</v>
      </c>
      <c r="F13" s="115">
        <v>1176</v>
      </c>
      <c r="G13" s="116">
        <v>2679</v>
      </c>
      <c r="H13" s="84"/>
    </row>
    <row r="14" spans="1:16" x14ac:dyDescent="0.2">
      <c r="B14" s="79" t="s">
        <v>44</v>
      </c>
      <c r="C14" s="176" t="s">
        <v>102</v>
      </c>
      <c r="D14" s="177"/>
      <c r="E14" s="115">
        <v>4424</v>
      </c>
      <c r="F14" s="115">
        <v>4075</v>
      </c>
      <c r="G14" s="116">
        <v>8499</v>
      </c>
      <c r="H14" s="84"/>
      <c r="J14" s="80"/>
    </row>
    <row r="15" spans="1:16" x14ac:dyDescent="0.2">
      <c r="B15" s="79" t="s">
        <v>47</v>
      </c>
      <c r="C15" s="176" t="s">
        <v>103</v>
      </c>
      <c r="D15" s="177"/>
      <c r="E15" s="115">
        <v>560</v>
      </c>
      <c r="F15" s="115">
        <v>432</v>
      </c>
      <c r="G15" s="116">
        <v>992</v>
      </c>
      <c r="H15" s="84"/>
    </row>
    <row r="16" spans="1:16" x14ac:dyDescent="0.2">
      <c r="B16" s="79" t="s">
        <v>50</v>
      </c>
      <c r="C16" s="176" t="s">
        <v>104</v>
      </c>
      <c r="D16" s="177"/>
      <c r="E16" s="115">
        <v>1003</v>
      </c>
      <c r="F16" s="115">
        <v>753</v>
      </c>
      <c r="G16" s="116">
        <v>1756</v>
      </c>
      <c r="H16" s="84"/>
    </row>
    <row r="17" spans="2:8" x14ac:dyDescent="0.2">
      <c r="B17" s="79" t="s">
        <v>53</v>
      </c>
      <c r="C17" s="176" t="s">
        <v>105</v>
      </c>
      <c r="D17" s="177"/>
      <c r="E17" s="115">
        <v>901</v>
      </c>
      <c r="F17" s="115">
        <v>621</v>
      </c>
      <c r="G17" s="116">
        <v>1522</v>
      </c>
      <c r="H17" s="84"/>
    </row>
    <row r="18" spans="2:8" x14ac:dyDescent="0.2">
      <c r="B18" s="79" t="s">
        <v>56</v>
      </c>
      <c r="C18" s="176" t="s">
        <v>106</v>
      </c>
      <c r="D18" s="177"/>
      <c r="E18" s="115">
        <v>2425</v>
      </c>
      <c r="F18" s="115">
        <v>1513</v>
      </c>
      <c r="G18" s="116">
        <v>3938</v>
      </c>
      <c r="H18" s="84"/>
    </row>
    <row r="19" spans="2:8" x14ac:dyDescent="0.2">
      <c r="B19" s="79" t="s">
        <v>59</v>
      </c>
      <c r="C19" s="176" t="s">
        <v>107</v>
      </c>
      <c r="D19" s="177"/>
      <c r="E19" s="115">
        <v>2314</v>
      </c>
      <c r="F19" s="115">
        <v>2198</v>
      </c>
      <c r="G19" s="116">
        <v>4512</v>
      </c>
      <c r="H19" s="84"/>
    </row>
    <row r="20" spans="2:8" x14ac:dyDescent="0.2">
      <c r="B20" s="79" t="s">
        <v>62</v>
      </c>
      <c r="C20" s="176" t="s">
        <v>108</v>
      </c>
      <c r="D20" s="177"/>
      <c r="E20" s="115">
        <v>4994</v>
      </c>
      <c r="F20" s="115">
        <v>3521</v>
      </c>
      <c r="G20" s="116">
        <v>8515</v>
      </c>
      <c r="H20" s="84"/>
    </row>
    <row r="21" spans="2:8" x14ac:dyDescent="0.2">
      <c r="B21" s="79" t="s">
        <v>65</v>
      </c>
      <c r="C21" s="176" t="s">
        <v>109</v>
      </c>
      <c r="D21" s="177"/>
      <c r="E21" s="115">
        <v>1269</v>
      </c>
      <c r="F21" s="115">
        <v>1054</v>
      </c>
      <c r="G21" s="116">
        <v>2323</v>
      </c>
      <c r="H21" s="84"/>
    </row>
    <row r="22" spans="2:8" x14ac:dyDescent="0.2">
      <c r="B22" s="79" t="s">
        <v>68</v>
      </c>
      <c r="C22" s="176" t="s">
        <v>110</v>
      </c>
      <c r="D22" s="177"/>
      <c r="E22" s="115">
        <v>1994</v>
      </c>
      <c r="F22" s="115">
        <v>1560</v>
      </c>
      <c r="G22" s="116">
        <v>3554</v>
      </c>
      <c r="H22" s="84"/>
    </row>
    <row r="23" spans="2:8" x14ac:dyDescent="0.2">
      <c r="B23" s="79" t="s">
        <v>71</v>
      </c>
      <c r="C23" s="176" t="s">
        <v>111</v>
      </c>
      <c r="D23" s="177"/>
      <c r="E23" s="115">
        <v>6356</v>
      </c>
      <c r="F23" s="115">
        <v>5855</v>
      </c>
      <c r="G23" s="116">
        <v>12211</v>
      </c>
      <c r="H23" s="84"/>
    </row>
    <row r="24" spans="2:8" x14ac:dyDescent="0.2">
      <c r="B24" s="79" t="s">
        <v>74</v>
      </c>
      <c r="C24" s="176" t="s">
        <v>112</v>
      </c>
      <c r="D24" s="177"/>
      <c r="E24" s="115">
        <v>3461</v>
      </c>
      <c r="F24" s="115">
        <v>2762</v>
      </c>
      <c r="G24" s="116">
        <v>6223</v>
      </c>
      <c r="H24" s="84"/>
    </row>
    <row r="25" spans="2:8" x14ac:dyDescent="0.2">
      <c r="B25" s="79" t="s">
        <v>77</v>
      </c>
      <c r="C25" s="176" t="s">
        <v>113</v>
      </c>
      <c r="D25" s="177"/>
      <c r="E25" s="115">
        <v>1558</v>
      </c>
      <c r="F25" s="115">
        <v>1213</v>
      </c>
      <c r="G25" s="116">
        <v>2771</v>
      </c>
      <c r="H25" s="84"/>
    </row>
    <row r="26" spans="2:8" x14ac:dyDescent="0.2">
      <c r="B26" s="79" t="s">
        <v>80</v>
      </c>
      <c r="C26" s="176" t="s">
        <v>114</v>
      </c>
      <c r="D26" s="177"/>
      <c r="E26" s="115">
        <v>2840</v>
      </c>
      <c r="F26" s="115">
        <v>1943</v>
      </c>
      <c r="G26" s="116">
        <v>4783</v>
      </c>
      <c r="H26" s="84"/>
    </row>
    <row r="27" spans="2:8" x14ac:dyDescent="0.2">
      <c r="B27" s="79" t="s">
        <v>83</v>
      </c>
      <c r="C27" s="176" t="s">
        <v>115</v>
      </c>
      <c r="D27" s="177"/>
      <c r="E27" s="115">
        <v>25757</v>
      </c>
      <c r="F27" s="115">
        <v>23409</v>
      </c>
      <c r="G27" s="116">
        <v>49166</v>
      </c>
      <c r="H27" s="84"/>
    </row>
    <row r="28" spans="2:8" ht="20.25" customHeight="1" x14ac:dyDescent="0.2">
      <c r="B28" s="178" t="s">
        <v>19</v>
      </c>
      <c r="C28" s="179"/>
      <c r="D28" s="180"/>
      <c r="E28" s="117">
        <v>80243</v>
      </c>
      <c r="F28" s="117">
        <v>65107</v>
      </c>
      <c r="G28" s="117">
        <v>145350</v>
      </c>
      <c r="H28" s="85"/>
    </row>
    <row r="54" spans="1:8" ht="24.75" customHeight="1" x14ac:dyDescent="0.2">
      <c r="A54" s="192" t="s">
        <v>123</v>
      </c>
      <c r="B54" s="192"/>
      <c r="C54" s="192"/>
      <c r="D54" s="192"/>
      <c r="E54" s="192"/>
      <c r="F54" s="192"/>
      <c r="G54" s="192"/>
      <c r="H54" s="192"/>
    </row>
    <row r="55" spans="1:8" ht="68.25" customHeight="1" x14ac:dyDescent="0.2">
      <c r="A55" s="191" t="s">
        <v>124</v>
      </c>
      <c r="B55" s="191"/>
      <c r="C55" s="191"/>
      <c r="D55" s="191"/>
      <c r="E55" s="191"/>
      <c r="F55" s="191"/>
      <c r="G55" s="191"/>
      <c r="H55" s="191"/>
    </row>
    <row r="56" spans="1:8" ht="25.5" customHeight="1" x14ac:dyDescent="0.2">
      <c r="A56" s="193" t="s">
        <v>126</v>
      </c>
      <c r="B56" s="193"/>
      <c r="C56" s="193"/>
      <c r="D56" s="193"/>
      <c r="E56" s="193"/>
      <c r="F56" s="193"/>
      <c r="G56" s="193"/>
      <c r="H56" s="193"/>
    </row>
  </sheetData>
  <mergeCells count="30">
    <mergeCell ref="K6:P6"/>
    <mergeCell ref="A2:H2"/>
    <mergeCell ref="C14:D14"/>
    <mergeCell ref="F4:G4"/>
    <mergeCell ref="C5:D5"/>
    <mergeCell ref="C6:D6"/>
    <mergeCell ref="C7:D7"/>
    <mergeCell ref="C8:D8"/>
    <mergeCell ref="C9:D9"/>
    <mergeCell ref="C10:D10"/>
    <mergeCell ref="C11:D11"/>
    <mergeCell ref="C12:D12"/>
    <mergeCell ref="C13:D13"/>
    <mergeCell ref="C26:D26"/>
    <mergeCell ref="C15:D15"/>
    <mergeCell ref="C16:D16"/>
    <mergeCell ref="C17:D17"/>
    <mergeCell ref="C18:D18"/>
    <mergeCell ref="C19:D19"/>
    <mergeCell ref="C20:D20"/>
    <mergeCell ref="C21:D21"/>
    <mergeCell ref="C22:D22"/>
    <mergeCell ref="C23:D23"/>
    <mergeCell ref="C24:D24"/>
    <mergeCell ref="C25:D25"/>
    <mergeCell ref="C27:D27"/>
    <mergeCell ref="B28:D28"/>
    <mergeCell ref="A54:H54"/>
    <mergeCell ref="A55:H55"/>
    <mergeCell ref="A56:H56"/>
  </mergeCells>
  <conditionalFormatting sqref="E7:G26">
    <cfRule type="dataBar" priority="6">
      <dataBar>
        <cfvo type="min"/>
        <cfvo type="max"/>
        <color rgb="FFFFB628"/>
      </dataBar>
      <extLst>
        <ext xmlns:x14="http://schemas.microsoft.com/office/spreadsheetml/2009/9/main" uri="{B025F937-C7B1-47D3-B67F-A62EFF666E3E}">
          <x14:id>{62595957-D50D-4967-A874-23D5B54FC45D}</x14:id>
        </ext>
      </extLst>
    </cfRule>
  </conditionalFormatting>
  <conditionalFormatting sqref="E27:G27">
    <cfRule type="dataBar" priority="5">
      <dataBar>
        <cfvo type="min"/>
        <cfvo type="max"/>
        <color rgb="FFFFB628"/>
      </dataBar>
      <extLst>
        <ext xmlns:x14="http://schemas.microsoft.com/office/spreadsheetml/2009/9/main" uri="{B025F937-C7B1-47D3-B67F-A62EFF666E3E}">
          <x14:id>{6FF26E51-2CF1-4038-BC3D-B34DBED50BEA}</x14:id>
        </ext>
      </extLst>
    </cfRule>
  </conditionalFormatting>
  <conditionalFormatting sqref="E7:E27">
    <cfRule type="dataBar" priority="4">
      <dataBar>
        <cfvo type="min"/>
        <cfvo type="max"/>
        <color rgb="FF008AEF"/>
      </dataBar>
      <extLst>
        <ext xmlns:x14="http://schemas.microsoft.com/office/spreadsheetml/2009/9/main" uri="{B025F937-C7B1-47D3-B67F-A62EFF666E3E}">
          <x14:id>{D8B2656B-1A1D-44C6-A140-9FCC44B40AA6}</x14:id>
        </ext>
      </extLst>
    </cfRule>
  </conditionalFormatting>
  <conditionalFormatting sqref="E7:E26">
    <cfRule type="dataBar" priority="3">
      <dataBar>
        <cfvo type="min"/>
        <cfvo type="max"/>
        <color rgb="FF008AEF"/>
      </dataBar>
      <extLst>
        <ext xmlns:x14="http://schemas.microsoft.com/office/spreadsheetml/2009/9/main" uri="{B025F937-C7B1-47D3-B67F-A62EFF666E3E}">
          <x14:id>{48B5A7F4-A2E2-471F-B941-651B88A4B86C}</x14:id>
        </ext>
      </extLst>
    </cfRule>
  </conditionalFormatting>
  <conditionalFormatting sqref="F7:F27">
    <cfRule type="dataBar" priority="2">
      <dataBar>
        <cfvo type="min"/>
        <cfvo type="max"/>
        <color rgb="FFFF555A"/>
      </dataBar>
      <extLst>
        <ext xmlns:x14="http://schemas.microsoft.com/office/spreadsheetml/2009/9/main" uri="{B025F937-C7B1-47D3-B67F-A62EFF666E3E}">
          <x14:id>{F812E9F8-942E-4360-9A39-D5E451A654C4}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{C8E77B8B-259D-442E-B49B-08B3DC0B4656}</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2595957-D50D-4967-A874-23D5B54FC45D}">
            <x14:dataBar minLength="0" maxLength="100" border="1" negativeBarBorderColorSameAsPositive="0">
              <x14:cfvo type="autoMin"/>
              <x14:cfvo type="autoMax"/>
              <x14:borderColor rgb="FFFFB628"/>
              <x14:negativeFillColor rgb="FFFF0000"/>
              <x14:negativeBorderColor rgb="FFFF0000"/>
              <x14:axisColor rgb="FF000000"/>
            </x14:dataBar>
          </x14:cfRule>
          <xm:sqref>E7:G26</xm:sqref>
        </x14:conditionalFormatting>
        <x14:conditionalFormatting xmlns:xm="http://schemas.microsoft.com/office/excel/2006/main">
          <x14:cfRule type="dataBar" id="{6FF26E51-2CF1-4038-BC3D-B34DBED50BEA}">
            <x14:dataBar minLength="0" maxLength="100" border="1" negativeBarBorderColorSameAsPositive="0">
              <x14:cfvo type="autoMin"/>
              <x14:cfvo type="autoMax"/>
              <x14:borderColor rgb="FFFFB628"/>
              <x14:negativeFillColor rgb="FFFF0000"/>
              <x14:negativeBorderColor rgb="FFFF0000"/>
              <x14:axisColor rgb="FF000000"/>
            </x14:dataBar>
          </x14:cfRule>
          <xm:sqref>E27:G27</xm:sqref>
        </x14:conditionalFormatting>
        <x14:conditionalFormatting xmlns:xm="http://schemas.microsoft.com/office/excel/2006/main">
          <x14:cfRule type="dataBar" id="{D8B2656B-1A1D-44C6-A140-9FCC44B40AA6}">
            <x14:dataBar minLength="0" maxLength="100" border="1" negativeBarBorderColorSameAsPositive="0">
              <x14:cfvo type="autoMin"/>
              <x14:cfvo type="autoMax"/>
              <x14:borderColor rgb="FF008AEF"/>
              <x14:negativeFillColor rgb="FFFF0000"/>
              <x14:negativeBorderColor rgb="FFFF0000"/>
              <x14:axisColor rgb="FF000000"/>
            </x14:dataBar>
          </x14:cfRule>
          <xm:sqref>E7:E27</xm:sqref>
        </x14:conditionalFormatting>
        <x14:conditionalFormatting xmlns:xm="http://schemas.microsoft.com/office/excel/2006/main">
          <x14:cfRule type="dataBar" id="{48B5A7F4-A2E2-471F-B941-651B88A4B86C}">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F812E9F8-942E-4360-9A39-D5E451A654C4}">
            <x14:dataBar minLength="0" maxLength="100" border="1" negativeBarBorderColorSameAsPositive="0">
              <x14:cfvo type="autoMin"/>
              <x14:cfvo type="autoMax"/>
              <x14:borderColor rgb="FFFF555A"/>
              <x14:negativeFillColor rgb="FFFF0000"/>
              <x14:negativeBorderColor rgb="FFFF0000"/>
              <x14:axisColor rgb="FF000000"/>
            </x14:dataBar>
          </x14:cfRule>
          <xm:sqref>F7:F27</xm:sqref>
        </x14:conditionalFormatting>
        <x14:conditionalFormatting xmlns:xm="http://schemas.microsoft.com/office/excel/2006/main">
          <x14:cfRule type="dataBar" id="{C8E77B8B-259D-442E-B49B-08B3DC0B4656}">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2021-04-13T11:24:41Z</cp:lastPrinted>
  <dcterms:created xsi:type="dcterms:W3CDTF">2016-10-06T08:05:06Z</dcterms:created>
  <dcterms:modified xsi:type="dcterms:W3CDTF">2021-04-13T11:25:41Z</dcterms:modified>
</cp:coreProperties>
</file>