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1\"/>
    </mc:Choice>
  </mc:AlternateContent>
  <bookViews>
    <workbookView xWindow="480" yWindow="30" windowWidth="18195" windowHeight="11310" activeTab="3"/>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Q28" i="3" l="1"/>
  <c r="Q29" i="3"/>
  <c r="F4" i="8" l="1"/>
  <c r="E3" i="7" l="1"/>
  <c r="E3" i="5"/>
  <c r="H3" i="4" l="1"/>
  <c r="D4" i="3"/>
  <c r="O23" i="4"/>
  <c r="O24" i="4" l="1"/>
  <c r="O28" i="4"/>
  <c r="O27" i="4"/>
  <c r="O25" i="4"/>
  <c r="L18" i="3"/>
  <c r="O26" i="4"/>
  <c r="L19" i="3"/>
  <c r="O22" i="4"/>
  <c r="Q8" i="2"/>
  <c r="Q9" i="2"/>
  <c r="Q11" i="2"/>
  <c r="Q14" i="2"/>
  <c r="R8" i="4"/>
  <c r="R10" i="4"/>
  <c r="R12" i="4"/>
  <c r="R14" i="4"/>
  <c r="Q10" i="2"/>
  <c r="Q12" i="2"/>
  <c r="R9" i="4"/>
  <c r="R11" i="4"/>
  <c r="R13" i="4"/>
  <c r="Q13" i="2"/>
  <c r="R15" i="4" l="1"/>
  <c r="J29" i="3"/>
  <c r="N28" i="4"/>
  <c r="K16" i="2"/>
</calcChain>
</file>

<file path=xl/sharedStrings.xml><?xml version="1.0" encoding="utf-8"?>
<sst xmlns="http://schemas.openxmlformats.org/spreadsheetml/2006/main" count="445" uniqueCount="140">
  <si>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</si>
  <si>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</si>
  <si>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</si>
  <si>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</si>
  <si>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</si>
  <si>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</si>
  <si>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</si>
  <si>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</si>
  <si>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</si>
  <si>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</si>
  <si>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</si>
  <si>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</si>
  <si>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</si>
  <si>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</si>
  <si>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</si>
  <si>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</si>
  <si>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</si>
  <si>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</si>
  <si>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</si>
  <si>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</si>
  <si>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</si>
  <si>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</si>
  <si>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</si>
  <si>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</si>
  <si>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</si>
  <si>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</si>
  <si>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</si>
  <si>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</si>
  <si>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</si>
  <si>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</si>
  <si>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</si>
  <si>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</si>
  <si>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</si>
  <si>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</si>
  <si>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</si>
  <si>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</si>
  <si>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</si>
  <si>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</si>
  <si>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</si>
  <si>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</si>
  <si>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</si>
  <si>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</si>
  <si>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</si>
  <si>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</si>
  <si>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</si>
  <si>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</si>
  <si>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</si>
  <si>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</si>
  <si>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</si>
  <si>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</si>
  <si>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</si>
  <si>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</si>
  <si>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</si>
  <si>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</si>
  <si>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</si>
  <si>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</si>
  <si>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</si>
  <si>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</si>
  <si>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</si>
  <si>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</si>
  <si>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</si>
  <si>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</si>
  <si>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</si>
  <si>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</si>
  <si>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</si>
  <si>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</si>
  <si>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</si>
  <si>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</si>
  <si>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</si>
  <si>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</si>
  <si>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</si>
  <si>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</si>
  <si>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</si>
  <si>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</si>
  <si>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</si>
  <si>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</si>
  <si>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</si>
  <si>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</si>
  <si>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</si>
  <si>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</si>
  <si>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</si>
  <si>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</si>
  <si>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</si>
  <si>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</si>
  <si>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</si>
  <si>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</si>
  <si>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</si>
  <si>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</si>
  <si>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</si>
  <si>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</si>
  <si>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</si>
  <si>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</si>
  <si>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</si>
  <si>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</si>
  <si>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</si>
  <si>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</si>
  <si>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</si>
  <si>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</si>
  <si>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</si>
  <si>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</si>
  <si>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</si>
  <si>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</si>
  <si>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</si>
  <si>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</si>
  <si>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</si>
  <si>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</si>
  <si>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</si>
  <si>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</si>
  <si>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</si>
  <si>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</si>
  <si>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</si>
  <si>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</si>
  <si>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</si>
  <si>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</si>
  <si>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</si>
  <si>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</si>
  <si>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</si>
  <si>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</si>
  <si>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</si>
  <si>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</si>
  <si>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</si>
  <si>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</si>
  <si>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</si>
  <si>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</si>
  <si>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</si>
  <si>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</si>
  <si>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</si>
  <si>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</si>
  <si>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</si>
  <si>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</si>
  <si>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</si>
  <si>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</si>
  <si>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OSIGURANICI PREMA ŽUPANIJAMA I KATEGORIJAMA OSIGURANJA</t>
  </si>
  <si>
    <t>OSIGURANICI PREMA KATEGORIJAMA OSIGURANJA I GODINAMA ŽIVOTA</t>
  </si>
  <si>
    <t>OSIGURANICI PREMA KATEGORIJAMA OSIGURANJA I SPOLU</t>
  </si>
  <si>
    <t>Stanje
31. svibnja 2021.</t>
  </si>
  <si>
    <t>* Dopuna Metodologije vođenja podataka o osiguranicima prema kategorijama osiguranja.</t>
  </si>
  <si>
    <t>Kategorije osiguranja *</t>
  </si>
  <si>
    <t>Stanje: 31. svibnja 2021.</t>
  </si>
  <si>
    <t>K a t e g o r i j e      o  s  i  g  u  r  a  nj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</si>
</sst>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20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1" fontId="25" fillId="0" borderId="1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5" fillId="0" borderId="7" xfId="0"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0" borderId="14" xfId="0" applyNumberFormat="1" applyFont="1" applyBorder="1" applyAlignment="1">
      <alignment vertical="center"/>
    </xf>
    <xf numFmtId="1" fontId="2" fillId="0" borderId="12" xfId="0" quotePrefix="1" applyNumberFormat="1" applyFont="1" applyBorder="1" applyAlignment="1">
      <alignment vertical="center"/>
    </xf>
    <xf numFmtId="1" fontId="25" fillId="4" borderId="3" xfId="0" applyNumberFormat="1" applyFont="1" applyFill="1" applyBorder="1" applyAlignment="1">
      <alignment vertical="center"/>
    </xf>
    <xf numFmtId="1" fontId="25" fillId="4" borderId="9" xfId="0" applyNumberFormat="1" applyFont="1" applyFill="1" applyBorder="1" applyAlignment="1">
      <alignment vertical="center"/>
    </xf>
    <xf numFmtId="1" fontId="25" fillId="4" borderId="4" xfId="0" applyNumberFormat="1" applyFont="1" applyFill="1" applyBorder="1" applyAlignment="1">
      <alignment vertical="center"/>
    </xf>
    <xf numFmtId="1" fontId="25" fillId="4" borderId="5"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xf numFmtId="0" fontId="2" fillId="0" borderId="13" xfId="0" applyFont="1" applyBorder="1" applyAlignment="1">
      <alignment horizontal="left" vertical="top"/>
    </xf>
    <xf numFmtId="0" fontId="2" fillId="0" borderId="13" xfId="0" applyFont="1" applyBorder="1" applyAlignment="1">
      <alignment vertical="top"/>
    </xf>
    <xf numFmtId="1" fontId="2" fillId="0" borderId="12" xfId="0" applyNumberFormat="1" applyFont="1" applyFill="1" applyBorder="1" applyAlignment="1">
      <alignment vertical="center"/>
    </xf>
    <xf numFmtId="1" fontId="2" fillId="0" borderId="0" xfId="0" applyNumberFormat="1" applyFont="1" applyFill="1" applyBorder="1" applyAlignment="1">
      <alignment vertical="center"/>
    </xf>
    <xf numFmtId="1" fontId="25" fillId="0" borderId="12" xfId="0" applyNumberFormat="1" applyFont="1" applyFill="1" applyBorder="1" applyAlignment="1">
      <alignment vertical="center"/>
    </xf>
    <xf numFmtId="1" fontId="2" fillId="0" borderId="7" xfId="0" applyNumberFormat="1" applyFont="1" applyBorder="1" applyAlignment="1">
      <alignment vertical="center"/>
    </xf>
    <xf numFmtId="1" fontId="2" fillId="0" borderId="8" xfId="0" applyNumberFormat="1" applyFont="1" applyBorder="1" applyAlignment="1">
      <alignment vertical="center"/>
    </xf>
    <xf numFmtId="1" fontId="25" fillId="4" borderId="7" xfId="0" applyNumberFormat="1" applyFont="1" applyFill="1" applyBorder="1" applyAlignment="1">
      <alignment vertical="center"/>
    </xf>
    <xf numFmtId="1" fontId="25" fillId="4" borderId="8" xfId="0" applyNumberFormat="1" applyFont="1" applyFill="1" applyBorder="1" applyAlignment="1">
      <alignment vertical="center"/>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0</c:formatCode>
                <c:ptCount val="7"/>
                <c:pt idx="0">
                  <c:v>1354395</c:v>
                </c:pt>
                <c:pt idx="1">
                  <c:v>107327</c:v>
                </c:pt>
                <c:pt idx="2">
                  <c:v>69716</c:v>
                </c:pt>
                <c:pt idx="3">
                  <c:v>18690</c:v>
                </c:pt>
                <c:pt idx="4">
                  <c:v>18313</c:v>
                </c:pt>
                <c:pt idx="5">
                  <c:v>59</c:v>
                </c:pt>
                <c:pt idx="6">
                  <c:v>5449</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684224</c:v>
                </c:pt>
                <c:pt idx="1">
                  <c:v>429403</c:v>
                </c:pt>
                <c:pt idx="2">
                  <c:v>351122</c:v>
                </c:pt>
                <c:pt idx="3">
                  <c:v>109200</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832068</c:v>
                </c:pt>
                <c:pt idx="1">
                  <c:v>741881</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86078</c:v>
                </c:pt>
                <c:pt idx="1">
                  <c:v>39053</c:v>
                </c:pt>
                <c:pt idx="2">
                  <c:v>42440</c:v>
                </c:pt>
                <c:pt idx="3">
                  <c:v>36687</c:v>
                </c:pt>
                <c:pt idx="4">
                  <c:v>66738</c:v>
                </c:pt>
                <c:pt idx="5">
                  <c:v>34855</c:v>
                </c:pt>
                <c:pt idx="6">
                  <c:v>32270</c:v>
                </c:pt>
                <c:pt idx="7">
                  <c:v>115259</c:v>
                </c:pt>
                <c:pt idx="8">
                  <c:v>15381</c:v>
                </c:pt>
                <c:pt idx="9">
                  <c:v>21537</c:v>
                </c:pt>
                <c:pt idx="10">
                  <c:v>19904</c:v>
                </c:pt>
                <c:pt idx="11">
                  <c:v>40491</c:v>
                </c:pt>
                <c:pt idx="12">
                  <c:v>57614</c:v>
                </c:pt>
                <c:pt idx="13">
                  <c:v>90677</c:v>
                </c:pt>
                <c:pt idx="14">
                  <c:v>32705</c:v>
                </c:pt>
                <c:pt idx="15">
                  <c:v>44141</c:v>
                </c:pt>
                <c:pt idx="16">
                  <c:v>154601</c:v>
                </c:pt>
                <c:pt idx="17">
                  <c:v>91760</c:v>
                </c:pt>
                <c:pt idx="18">
                  <c:v>45913</c:v>
                </c:pt>
                <c:pt idx="19">
                  <c:v>42165</c:v>
                </c:pt>
                <c:pt idx="20">
                  <c:v>463680</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187</c:v>
                </c:pt>
                <c:pt idx="1">
                  <c:v>32</c:v>
                </c:pt>
                <c:pt idx="2">
                  <c:v>1462</c:v>
                </c:pt>
                <c:pt idx="3">
                  <c:v>32</c:v>
                </c:pt>
                <c:pt idx="4">
                  <c:v>54</c:v>
                </c:pt>
                <c:pt idx="5">
                  <c:v>1406</c:v>
                </c:pt>
                <c:pt idx="6">
                  <c:v>1622</c:v>
                </c:pt>
                <c:pt idx="7">
                  <c:v>756</c:v>
                </c:pt>
                <c:pt idx="8">
                  <c:v>307</c:v>
                </c:pt>
                <c:pt idx="9">
                  <c:v>166</c:v>
                </c:pt>
                <c:pt idx="10">
                  <c:v>80</c:v>
                </c:pt>
                <c:pt idx="11">
                  <c:v>105</c:v>
                </c:pt>
                <c:pt idx="12">
                  <c:v>1457</c:v>
                </c:pt>
                <c:pt idx="13">
                  <c:v>696</c:v>
                </c:pt>
                <c:pt idx="14">
                  <c:v>13</c:v>
                </c:pt>
                <c:pt idx="15">
                  <c:v>216</c:v>
                </c:pt>
                <c:pt idx="16">
                  <c:v>338</c:v>
                </c:pt>
                <c:pt idx="17">
                  <c:v>113</c:v>
                </c:pt>
                <c:pt idx="18">
                  <c:v>171</c:v>
                </c:pt>
                <c:pt idx="19">
                  <c:v>3</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81</c:v>
                </c:pt>
                <c:pt idx="1">
                  <c:v>7</c:v>
                </c:pt>
                <c:pt idx="2">
                  <c:v>526</c:v>
                </c:pt>
                <c:pt idx="3">
                  <c:v>1</c:v>
                </c:pt>
                <c:pt idx="4">
                  <c:v>17</c:v>
                </c:pt>
                <c:pt idx="5">
                  <c:v>209</c:v>
                </c:pt>
                <c:pt idx="6">
                  <c:v>1132</c:v>
                </c:pt>
                <c:pt idx="7">
                  <c:v>87</c:v>
                </c:pt>
                <c:pt idx="8">
                  <c:v>325</c:v>
                </c:pt>
                <c:pt idx="9">
                  <c:v>112</c:v>
                </c:pt>
                <c:pt idx="10">
                  <c:v>77</c:v>
                </c:pt>
                <c:pt idx="11">
                  <c:v>62</c:v>
                </c:pt>
                <c:pt idx="12">
                  <c:v>1077</c:v>
                </c:pt>
                <c:pt idx="13">
                  <c:v>338</c:v>
                </c:pt>
                <c:pt idx="14">
                  <c:v>35</c:v>
                </c:pt>
                <c:pt idx="15">
                  <c:v>250</c:v>
                </c:pt>
                <c:pt idx="16">
                  <c:v>629</c:v>
                </c:pt>
                <c:pt idx="17">
                  <c:v>59</c:v>
                </c:pt>
                <c:pt idx="18">
                  <c:v>238</c:v>
                </c:pt>
                <c:pt idx="19">
                  <c:v>16</c:v>
                </c:pt>
                <c:pt idx="20">
                  <c:v>1</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591</c:v>
                </c:pt>
                <c:pt idx="1">
                  <c:v>195</c:v>
                </c:pt>
                <c:pt idx="2">
                  <c:v>208</c:v>
                </c:pt>
                <c:pt idx="3">
                  <c:v>241</c:v>
                </c:pt>
                <c:pt idx="4">
                  <c:v>331</c:v>
                </c:pt>
                <c:pt idx="5">
                  <c:v>137</c:v>
                </c:pt>
                <c:pt idx="6">
                  <c:v>148</c:v>
                </c:pt>
                <c:pt idx="7">
                  <c:v>1004</c:v>
                </c:pt>
                <c:pt idx="8">
                  <c:v>66</c:v>
                </c:pt>
                <c:pt idx="9">
                  <c:v>90</c:v>
                </c:pt>
                <c:pt idx="10">
                  <c:v>76</c:v>
                </c:pt>
                <c:pt idx="11">
                  <c:v>176</c:v>
                </c:pt>
                <c:pt idx="12">
                  <c:v>312</c:v>
                </c:pt>
                <c:pt idx="13">
                  <c:v>393</c:v>
                </c:pt>
                <c:pt idx="14">
                  <c:v>171</c:v>
                </c:pt>
                <c:pt idx="15">
                  <c:v>152</c:v>
                </c:pt>
                <c:pt idx="16">
                  <c:v>1022</c:v>
                </c:pt>
                <c:pt idx="17">
                  <c:v>669</c:v>
                </c:pt>
                <c:pt idx="18">
                  <c:v>228</c:v>
                </c:pt>
                <c:pt idx="19">
                  <c:v>231</c:v>
                </c:pt>
                <c:pt idx="20">
                  <c:v>2777</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296</c:v>
                </c:pt>
                <c:pt idx="1">
                  <c:v>83</c:v>
                </c:pt>
                <c:pt idx="2">
                  <c:v>96</c:v>
                </c:pt>
                <c:pt idx="3">
                  <c:v>125</c:v>
                </c:pt>
                <c:pt idx="4">
                  <c:v>215</c:v>
                </c:pt>
                <c:pt idx="5">
                  <c:v>76</c:v>
                </c:pt>
                <c:pt idx="6">
                  <c:v>93</c:v>
                </c:pt>
                <c:pt idx="7">
                  <c:v>580</c:v>
                </c:pt>
                <c:pt idx="8">
                  <c:v>32</c:v>
                </c:pt>
                <c:pt idx="9">
                  <c:v>42</c:v>
                </c:pt>
                <c:pt idx="10">
                  <c:v>48</c:v>
                </c:pt>
                <c:pt idx="11">
                  <c:v>64</c:v>
                </c:pt>
                <c:pt idx="12">
                  <c:v>136</c:v>
                </c:pt>
                <c:pt idx="13">
                  <c:v>214</c:v>
                </c:pt>
                <c:pt idx="14">
                  <c:v>105</c:v>
                </c:pt>
                <c:pt idx="15">
                  <c:v>92</c:v>
                </c:pt>
                <c:pt idx="16">
                  <c:v>459</c:v>
                </c:pt>
                <c:pt idx="17">
                  <c:v>482</c:v>
                </c:pt>
                <c:pt idx="18">
                  <c:v>144</c:v>
                </c:pt>
                <c:pt idx="19">
                  <c:v>133</c:v>
                </c:pt>
                <c:pt idx="20">
                  <c:v>1767</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2030</c:v>
                </c:pt>
                <c:pt idx="1">
                  <c:v>194</c:v>
                </c:pt>
                <c:pt idx="2">
                  <c:v>17461</c:v>
                </c:pt>
                <c:pt idx="3">
                  <c:v>1020</c:v>
                </c:pt>
                <c:pt idx="4">
                  <c:v>936</c:v>
                </c:pt>
                <c:pt idx="5">
                  <c:v>9835</c:v>
                </c:pt>
                <c:pt idx="6">
                  <c:v>13373</c:v>
                </c:pt>
                <c:pt idx="7">
                  <c:v>5372</c:v>
                </c:pt>
                <c:pt idx="8">
                  <c:v>5619</c:v>
                </c:pt>
                <c:pt idx="9">
                  <c:v>6927</c:v>
                </c:pt>
                <c:pt idx="10">
                  <c:v>1104</c:v>
                </c:pt>
                <c:pt idx="11">
                  <c:v>613</c:v>
                </c:pt>
                <c:pt idx="12">
                  <c:v>5467</c:v>
                </c:pt>
                <c:pt idx="13">
                  <c:v>2302</c:v>
                </c:pt>
                <c:pt idx="14">
                  <c:v>2960</c:v>
                </c:pt>
                <c:pt idx="15">
                  <c:v>556</c:v>
                </c:pt>
                <c:pt idx="16">
                  <c:v>3422</c:v>
                </c:pt>
                <c:pt idx="17">
                  <c:v>915</c:v>
                </c:pt>
                <c:pt idx="18">
                  <c:v>1110</c:v>
                </c:pt>
                <c:pt idx="19">
                  <c:v>20</c:v>
                </c:pt>
                <c:pt idx="20">
                  <c:v>10</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931</c:v>
                </c:pt>
                <c:pt idx="1">
                  <c:v>23</c:v>
                </c:pt>
                <c:pt idx="2">
                  <c:v>7624</c:v>
                </c:pt>
                <c:pt idx="3">
                  <c:v>294</c:v>
                </c:pt>
                <c:pt idx="4">
                  <c:v>288</c:v>
                </c:pt>
                <c:pt idx="5">
                  <c:v>1483</c:v>
                </c:pt>
                <c:pt idx="6">
                  <c:v>13178</c:v>
                </c:pt>
                <c:pt idx="7">
                  <c:v>1650</c:v>
                </c:pt>
                <c:pt idx="8">
                  <c:v>6306</c:v>
                </c:pt>
                <c:pt idx="9">
                  <c:v>3555</c:v>
                </c:pt>
                <c:pt idx="10">
                  <c:v>2114</c:v>
                </c:pt>
                <c:pt idx="11">
                  <c:v>423</c:v>
                </c:pt>
                <c:pt idx="12">
                  <c:v>6194</c:v>
                </c:pt>
                <c:pt idx="13">
                  <c:v>1769</c:v>
                </c:pt>
                <c:pt idx="14">
                  <c:v>2475</c:v>
                </c:pt>
                <c:pt idx="15">
                  <c:v>2285</c:v>
                </c:pt>
                <c:pt idx="16">
                  <c:v>10203</c:v>
                </c:pt>
                <c:pt idx="17">
                  <c:v>1434</c:v>
                </c:pt>
                <c:pt idx="18">
                  <c:v>3923</c:v>
                </c:pt>
                <c:pt idx="19">
                  <c:v>123</c:v>
                </c:pt>
                <c:pt idx="20">
                  <c:v>11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6532</c:v>
                </c:pt>
                <c:pt idx="1">
                  <c:v>2573</c:v>
                </c:pt>
                <c:pt idx="2">
                  <c:v>1906</c:v>
                </c:pt>
                <c:pt idx="3">
                  <c:v>1541</c:v>
                </c:pt>
                <c:pt idx="4">
                  <c:v>4527</c:v>
                </c:pt>
                <c:pt idx="5">
                  <c:v>2008</c:v>
                </c:pt>
                <c:pt idx="6">
                  <c:v>1543</c:v>
                </c:pt>
                <c:pt idx="7">
                  <c:v>4436</c:v>
                </c:pt>
                <c:pt idx="8">
                  <c:v>569</c:v>
                </c:pt>
                <c:pt idx="9">
                  <c:v>1029</c:v>
                </c:pt>
                <c:pt idx="10">
                  <c:v>900</c:v>
                </c:pt>
                <c:pt idx="11">
                  <c:v>2459</c:v>
                </c:pt>
                <c:pt idx="12">
                  <c:v>2365</c:v>
                </c:pt>
                <c:pt idx="13">
                  <c:v>5091</c:v>
                </c:pt>
                <c:pt idx="14">
                  <c:v>1272</c:v>
                </c:pt>
                <c:pt idx="15">
                  <c:v>2054</c:v>
                </c:pt>
                <c:pt idx="16">
                  <c:v>6521</c:v>
                </c:pt>
                <c:pt idx="17">
                  <c:v>3523</c:v>
                </c:pt>
                <c:pt idx="18">
                  <c:v>1589</c:v>
                </c:pt>
                <c:pt idx="19">
                  <c:v>2892</c:v>
                </c:pt>
                <c:pt idx="20">
                  <c:v>25947</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3708</c:v>
                </c:pt>
                <c:pt idx="1">
                  <c:v>1757</c:v>
                </c:pt>
                <c:pt idx="2">
                  <c:v>1686</c:v>
                </c:pt>
                <c:pt idx="3">
                  <c:v>1256</c:v>
                </c:pt>
                <c:pt idx="4">
                  <c:v>3315</c:v>
                </c:pt>
                <c:pt idx="5">
                  <c:v>1525</c:v>
                </c:pt>
                <c:pt idx="6">
                  <c:v>1200</c:v>
                </c:pt>
                <c:pt idx="7">
                  <c:v>4130</c:v>
                </c:pt>
                <c:pt idx="8">
                  <c:v>451</c:v>
                </c:pt>
                <c:pt idx="9">
                  <c:v>784</c:v>
                </c:pt>
                <c:pt idx="10">
                  <c:v>624</c:v>
                </c:pt>
                <c:pt idx="11">
                  <c:v>1550</c:v>
                </c:pt>
                <c:pt idx="12">
                  <c:v>2232</c:v>
                </c:pt>
                <c:pt idx="13">
                  <c:v>3599</c:v>
                </c:pt>
                <c:pt idx="14">
                  <c:v>1079</c:v>
                </c:pt>
                <c:pt idx="15">
                  <c:v>1589</c:v>
                </c:pt>
                <c:pt idx="16">
                  <c:v>6004</c:v>
                </c:pt>
                <c:pt idx="17">
                  <c:v>2801</c:v>
                </c:pt>
                <c:pt idx="18">
                  <c:v>1236</c:v>
                </c:pt>
                <c:pt idx="19">
                  <c:v>1971</c:v>
                </c:pt>
                <c:pt idx="20">
                  <c:v>23815</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114301</xdr:rowOff>
    </xdr:from>
    <xdr:to>
      <xdr:col>10</xdr:col>
      <xdr:colOff>619125</xdr:colOff>
      <xdr:row>51</xdr:row>
      <xdr:rowOff>19051</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zoomScaleNormal="100" workbookViewId="0">
      <selection activeCell="A16" sqref="A16:E16"/>
    </sheetView>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47" t="s">
        <v>134</v>
      </c>
      <c r="B2" s="147"/>
      <c r="C2" s="147"/>
      <c r="D2" s="147"/>
      <c r="E2" s="147"/>
      <c r="F2" s="21"/>
      <c r="G2" s="21"/>
      <c r="H2" s="64"/>
      <c r="I2" s="65"/>
    </row>
    <row r="3" spans="1:11" ht="13.5" customHeight="1" x14ac:dyDescent="0.2"/>
    <row r="4" spans="1:11" x14ac:dyDescent="0.2">
      <c r="A4" s="5" t="s">
        <v>116</v>
      </c>
      <c r="B4" s="5"/>
      <c r="C4" s="5"/>
      <c r="D4" s="5"/>
      <c r="E4" s="5"/>
      <c r="H4" s="66"/>
    </row>
    <row r="5" spans="1:11" ht="25.5" customHeight="1" x14ac:dyDescent="0.2">
      <c r="A5" s="148" t="s">
        <v>1</v>
      </c>
      <c r="B5" s="150" t="s">
        <v>137</v>
      </c>
      <c r="C5" s="152" t="s">
        <v>135</v>
      </c>
      <c r="D5" s="153"/>
      <c r="E5" s="154"/>
    </row>
    <row r="6" spans="1:11" ht="15.75" customHeight="1" x14ac:dyDescent="0.2">
      <c r="A6" s="149"/>
      <c r="B6" s="151"/>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704181</v>
      </c>
      <c r="D8" s="126">
        <v>650214</v>
      </c>
      <c r="E8" s="127">
        <v>1354395</v>
      </c>
      <c r="G8" s="34"/>
      <c r="I8" s="71"/>
      <c r="K8" s="41"/>
    </row>
    <row r="9" spans="1:11" ht="15" customHeight="1" x14ac:dyDescent="0.2">
      <c r="A9" s="49" t="s">
        <v>7</v>
      </c>
      <c r="B9" s="50" t="s">
        <v>8</v>
      </c>
      <c r="C9" s="101">
        <v>55263</v>
      </c>
      <c r="D9" s="102">
        <v>52064</v>
      </c>
      <c r="E9" s="128">
        <v>107327</v>
      </c>
      <c r="G9" s="34"/>
      <c r="I9" s="71"/>
      <c r="K9" s="41"/>
    </row>
    <row r="10" spans="1:11" ht="15" customHeight="1" x14ac:dyDescent="0.2">
      <c r="A10" s="49" t="s">
        <v>9</v>
      </c>
      <c r="B10" s="50" t="s">
        <v>10</v>
      </c>
      <c r="C10" s="101">
        <v>45858</v>
      </c>
      <c r="D10" s="102">
        <v>23858</v>
      </c>
      <c r="E10" s="128">
        <v>69716</v>
      </c>
      <c r="G10" s="34"/>
      <c r="I10" s="71"/>
      <c r="K10" s="41"/>
    </row>
    <row r="11" spans="1:11" ht="15" customHeight="1" x14ac:dyDescent="0.2">
      <c r="A11" s="49" t="s">
        <v>11</v>
      </c>
      <c r="B11" s="50" t="s">
        <v>12</v>
      </c>
      <c r="C11" s="101">
        <v>12714</v>
      </c>
      <c r="D11" s="102">
        <v>5976</v>
      </c>
      <c r="E11" s="128">
        <v>18690</v>
      </c>
      <c r="G11" s="34"/>
      <c r="I11" s="71"/>
      <c r="K11" s="41"/>
    </row>
    <row r="12" spans="1:11" ht="15" customHeight="1" x14ac:dyDescent="0.2">
      <c r="A12" s="49" t="s">
        <v>13</v>
      </c>
      <c r="B12" s="50" t="s">
        <v>14</v>
      </c>
      <c r="C12" s="101">
        <v>11465</v>
      </c>
      <c r="D12" s="102">
        <v>6848</v>
      </c>
      <c r="E12" s="128">
        <v>18313</v>
      </c>
      <c r="G12" s="34"/>
      <c r="I12" s="71"/>
      <c r="K12" s="41"/>
    </row>
    <row r="13" spans="1:11" ht="51" customHeight="1" x14ac:dyDescent="0.2">
      <c r="A13" s="49" t="s">
        <v>15</v>
      </c>
      <c r="B13" s="129" t="s">
        <v>16</v>
      </c>
      <c r="C13" s="101">
        <v>49</v>
      </c>
      <c r="D13" s="102">
        <v>10</v>
      </c>
      <c r="E13" s="128">
        <v>59</v>
      </c>
      <c r="G13" s="34"/>
      <c r="I13" s="72"/>
      <c r="K13" s="41"/>
    </row>
    <row r="14" spans="1:11" ht="15" customHeight="1" x14ac:dyDescent="0.2">
      <c r="A14" s="49" t="s">
        <v>17</v>
      </c>
      <c r="B14" s="50" t="s">
        <v>18</v>
      </c>
      <c r="C14" s="130">
        <v>2538</v>
      </c>
      <c r="D14" s="131">
        <v>2911</v>
      </c>
      <c r="E14" s="132">
        <v>5449</v>
      </c>
      <c r="G14" s="34"/>
      <c r="I14" s="71"/>
      <c r="K14" s="41"/>
    </row>
    <row r="15" spans="1:11" ht="15" customHeight="1" x14ac:dyDescent="0.2">
      <c r="A15" s="155" t="s">
        <v>19</v>
      </c>
      <c r="B15" s="156"/>
      <c r="C15" s="60">
        <v>832068</v>
      </c>
      <c r="D15" s="60">
        <v>741881</v>
      </c>
      <c r="E15" s="60">
        <v>1573949</v>
      </c>
      <c r="K15" s="73"/>
    </row>
    <row r="16" spans="1:11" x14ac:dyDescent="0.2">
      <c r="A16" s="194" t="s">
        <v>136</v>
      </c>
      <c r="B16" s="194"/>
      <c r="C16" s="194"/>
      <c r="D16" s="194"/>
      <c r="E16" s="194"/>
    </row>
    <row r="18" spans="2:6" x14ac:dyDescent="0.2">
      <c r="F18" s="74"/>
    </row>
    <row r="23" spans="2:6" x14ac:dyDescent="0.2">
      <c r="B23" s="145"/>
      <c r="C23" s="146"/>
      <c r="D23" s="146"/>
      <c r="E23" s="146"/>
    </row>
  </sheetData>
  <mergeCells count="7">
    <mergeCell ref="B23:E23"/>
    <mergeCell ref="A2:E2"/>
    <mergeCell ref="A5:A6"/>
    <mergeCell ref="B5:B6"/>
    <mergeCell ref="C5:E5"/>
    <mergeCell ref="A15:B15"/>
    <mergeCell ref="A16:E16"/>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election activeCell="A15" sqref="A15:G15"/>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47" t="s">
        <v>133</v>
      </c>
      <c r="B2" s="147"/>
      <c r="C2" s="147"/>
      <c r="D2" s="147"/>
      <c r="E2" s="147"/>
      <c r="F2" s="147"/>
      <c r="G2" s="147"/>
    </row>
    <row r="4" spans="1:17" ht="15" customHeight="1" x14ac:dyDescent="0.2">
      <c r="A4" s="5" t="s">
        <v>0</v>
      </c>
      <c r="B4" s="5"/>
      <c r="C4" s="5"/>
      <c r="D4" s="5"/>
      <c r="E4" s="157" t="s">
        <v>138</v>
      </c>
      <c r="F4" s="157"/>
      <c r="G4" s="157"/>
    </row>
    <row r="5" spans="1:17" ht="67.5" x14ac:dyDescent="0.2">
      <c r="A5" s="42" t="s">
        <v>1</v>
      </c>
      <c r="B5" s="43" t="s">
        <v>137</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33">
        <v>590120</v>
      </c>
      <c r="D7" s="134">
        <v>370077</v>
      </c>
      <c r="E7" s="133">
        <v>303082</v>
      </c>
      <c r="F7" s="134">
        <v>91116</v>
      </c>
      <c r="G7" s="135">
        <v>1354395</v>
      </c>
      <c r="J7" s="53"/>
      <c r="L7" s="54"/>
      <c r="M7" s="54"/>
      <c r="N7" s="54"/>
      <c r="O7" s="55"/>
      <c r="Q7" s="1" t="s">
        <v>25</v>
      </c>
    </row>
    <row r="8" spans="1:17" ht="21.95" customHeight="1" x14ac:dyDescent="0.2">
      <c r="A8" s="49" t="s">
        <v>7</v>
      </c>
      <c r="B8" s="50" t="s">
        <v>8</v>
      </c>
      <c r="C8" s="133">
        <v>59167</v>
      </c>
      <c r="D8" s="134">
        <v>25719</v>
      </c>
      <c r="E8" s="133">
        <v>17616</v>
      </c>
      <c r="F8" s="134">
        <v>4825</v>
      </c>
      <c r="G8" s="135">
        <v>107327</v>
      </c>
      <c r="J8" s="53"/>
      <c r="L8" s="54"/>
      <c r="M8" s="53"/>
      <c r="N8" s="53"/>
      <c r="Q8" s="2">
        <f>G7-'T 1.'!E8</f>
        <v>0</v>
      </c>
    </row>
    <row r="9" spans="1:17" ht="21.95" customHeight="1" x14ac:dyDescent="0.2">
      <c r="A9" s="49" t="s">
        <v>9</v>
      </c>
      <c r="B9" s="50" t="s">
        <v>10</v>
      </c>
      <c r="C9" s="133">
        <v>23313</v>
      </c>
      <c r="D9" s="134">
        <v>22436</v>
      </c>
      <c r="E9" s="133">
        <v>17343</v>
      </c>
      <c r="F9" s="134">
        <v>6624</v>
      </c>
      <c r="G9" s="135">
        <v>69716</v>
      </c>
      <c r="J9" s="53"/>
      <c r="L9" s="54"/>
      <c r="M9" s="53"/>
      <c r="N9" s="53"/>
      <c r="Q9" s="2">
        <f>G8-'T 1.'!E9</f>
        <v>0</v>
      </c>
    </row>
    <row r="10" spans="1:17" ht="21.95" customHeight="1" x14ac:dyDescent="0.2">
      <c r="A10" s="49" t="s">
        <v>11</v>
      </c>
      <c r="B10" s="50" t="s">
        <v>12</v>
      </c>
      <c r="C10" s="133">
        <v>5171</v>
      </c>
      <c r="D10" s="134">
        <v>4722</v>
      </c>
      <c r="E10" s="133">
        <v>6164</v>
      </c>
      <c r="F10" s="136">
        <v>2633</v>
      </c>
      <c r="G10" s="135">
        <v>18690</v>
      </c>
      <c r="J10" s="53"/>
      <c r="K10" s="56"/>
      <c r="L10" s="55"/>
      <c r="M10" s="57"/>
      <c r="N10" s="53"/>
      <c r="Q10" s="2">
        <f>G9-'T 1.'!E10</f>
        <v>0</v>
      </c>
    </row>
    <row r="11" spans="1:17" ht="21.95" customHeight="1" x14ac:dyDescent="0.2">
      <c r="A11" s="49" t="s">
        <v>13</v>
      </c>
      <c r="B11" s="50" t="s">
        <v>14</v>
      </c>
      <c r="C11" s="133">
        <v>5457</v>
      </c>
      <c r="D11" s="134">
        <v>5054</v>
      </c>
      <c r="E11" s="133">
        <v>4650</v>
      </c>
      <c r="F11" s="134">
        <v>3152</v>
      </c>
      <c r="G11" s="135">
        <v>18313</v>
      </c>
      <c r="J11" s="53"/>
      <c r="K11" s="56"/>
      <c r="L11" s="58"/>
      <c r="M11" s="57"/>
      <c r="N11" s="53"/>
      <c r="Q11" s="2">
        <f>G10-'T 1.'!E11</f>
        <v>0</v>
      </c>
    </row>
    <row r="12" spans="1:17" ht="51" customHeight="1" x14ac:dyDescent="0.2">
      <c r="A12" s="49" t="s">
        <v>15</v>
      </c>
      <c r="B12" s="129" t="s">
        <v>16</v>
      </c>
      <c r="C12" s="133">
        <v>16</v>
      </c>
      <c r="D12" s="134">
        <v>16</v>
      </c>
      <c r="E12" s="133">
        <v>10</v>
      </c>
      <c r="F12" s="134">
        <v>17</v>
      </c>
      <c r="G12" s="135">
        <v>59</v>
      </c>
      <c r="J12" s="53"/>
      <c r="K12" s="56"/>
      <c r="L12" s="58"/>
      <c r="M12" s="57"/>
      <c r="N12" s="53"/>
      <c r="Q12" s="2">
        <f>G11-'T 1.'!E12</f>
        <v>0</v>
      </c>
    </row>
    <row r="13" spans="1:17" ht="21.95" customHeight="1" x14ac:dyDescent="0.2">
      <c r="A13" s="49" t="s">
        <v>17</v>
      </c>
      <c r="B13" s="50" t="s">
        <v>18</v>
      </c>
      <c r="C13" s="133">
        <v>980</v>
      </c>
      <c r="D13" s="134">
        <v>1379</v>
      </c>
      <c r="E13" s="133">
        <v>2257</v>
      </c>
      <c r="F13" s="134">
        <v>833</v>
      </c>
      <c r="G13" s="135">
        <v>5449</v>
      </c>
      <c r="J13" s="53"/>
      <c r="K13" s="56"/>
      <c r="L13" s="58"/>
      <c r="M13" s="57"/>
      <c r="N13" s="53"/>
      <c r="Q13" s="2">
        <f>G12-'T 1.'!E13</f>
        <v>0</v>
      </c>
    </row>
    <row r="14" spans="1:17" ht="21.95" customHeight="1" x14ac:dyDescent="0.2">
      <c r="A14" s="158" t="s">
        <v>19</v>
      </c>
      <c r="B14" s="159"/>
      <c r="C14" s="137">
        <v>684224</v>
      </c>
      <c r="D14" s="138">
        <v>429403</v>
      </c>
      <c r="E14" s="139">
        <v>351122</v>
      </c>
      <c r="F14" s="138">
        <v>109200</v>
      </c>
      <c r="G14" s="140">
        <v>1573949</v>
      </c>
      <c r="J14" s="53"/>
      <c r="K14" s="62"/>
      <c r="L14" s="57"/>
      <c r="M14" s="57"/>
      <c r="N14" s="53"/>
      <c r="Q14" s="2">
        <f>G13-'T 1.'!E14</f>
        <v>0</v>
      </c>
    </row>
    <row r="15" spans="1:17" x14ac:dyDescent="0.2">
      <c r="A15" s="194" t="s">
        <v>136</v>
      </c>
      <c r="B15" s="194"/>
      <c r="C15" s="194"/>
      <c r="D15" s="194"/>
      <c r="E15" s="194"/>
      <c r="F15" s="194"/>
      <c r="G15" s="194"/>
    </row>
    <row r="16" spans="1:17" x14ac:dyDescent="0.2">
      <c r="J16" s="3" t="s">
        <v>25</v>
      </c>
      <c r="K16" s="63">
        <f>+G14-'T 1.'!E15</f>
        <v>0</v>
      </c>
    </row>
    <row r="17" spans="1:7" x14ac:dyDescent="0.2">
      <c r="A17" s="160"/>
      <c r="B17" s="160"/>
      <c r="C17" s="160"/>
      <c r="D17" s="160"/>
      <c r="E17" s="160"/>
      <c r="F17" s="160"/>
      <c r="G17" s="160"/>
    </row>
    <row r="18" spans="1:7" x14ac:dyDescent="0.2">
      <c r="A18" s="161"/>
      <c r="B18" s="161"/>
      <c r="C18" s="161"/>
      <c r="D18" s="161"/>
      <c r="E18" s="161"/>
      <c r="F18" s="161"/>
      <c r="G18" s="161"/>
    </row>
  </sheetData>
  <mergeCells count="6">
    <mergeCell ref="A2:G2"/>
    <mergeCell ref="E4:G4"/>
    <mergeCell ref="A14:B14"/>
    <mergeCell ref="A17:G17"/>
    <mergeCell ref="A18:G18"/>
    <mergeCell ref="A15:G15"/>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election activeCell="D7" sqref="D7:F29"/>
    </sheetView>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47" t="s">
        <v>26</v>
      </c>
      <c r="B2" s="147"/>
      <c r="C2" s="147"/>
      <c r="D2" s="147"/>
      <c r="E2" s="147"/>
      <c r="F2" s="147"/>
      <c r="G2" s="21"/>
      <c r="H2" s="21"/>
      <c r="I2" s="21"/>
      <c r="J2" s="22"/>
    </row>
    <row r="3" spans="1:10" ht="13.5" customHeight="1" x14ac:dyDescent="0.2"/>
    <row r="4" spans="1:10" ht="15" customHeight="1" x14ac:dyDescent="0.2">
      <c r="A4" s="5" t="s">
        <v>20</v>
      </c>
      <c r="B4" s="6"/>
      <c r="C4" s="5"/>
      <c r="D4" s="157" t="str">
        <f>+'T 2.'!E4</f>
        <v>Stanje: 31. svibnja 2021.</v>
      </c>
      <c r="E4" s="157"/>
      <c r="F4" s="157"/>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41" t="s">
        <v>5</v>
      </c>
      <c r="B7" s="122" t="s">
        <v>30</v>
      </c>
      <c r="C7" s="29" t="s">
        <v>31</v>
      </c>
      <c r="D7" s="103">
        <v>38842</v>
      </c>
      <c r="E7" s="104">
        <v>18302</v>
      </c>
      <c r="F7" s="105">
        <v>57144</v>
      </c>
      <c r="H7" s="33"/>
    </row>
    <row r="8" spans="1:10" ht="15" customHeight="1" x14ac:dyDescent="0.2">
      <c r="A8" s="142" t="s">
        <v>7</v>
      </c>
      <c r="B8" s="122" t="s">
        <v>32</v>
      </c>
      <c r="C8" s="29" t="s">
        <v>33</v>
      </c>
      <c r="D8" s="103">
        <v>3465</v>
      </c>
      <c r="E8" s="104">
        <v>446</v>
      </c>
      <c r="F8" s="105">
        <v>3911</v>
      </c>
      <c r="H8" s="34"/>
    </row>
    <row r="9" spans="1:10" ht="15" customHeight="1" x14ac:dyDescent="0.2">
      <c r="A9" s="143" t="s">
        <v>9</v>
      </c>
      <c r="B9" s="122" t="s">
        <v>34</v>
      </c>
      <c r="C9" s="29" t="s">
        <v>35</v>
      </c>
      <c r="D9" s="103">
        <v>155750</v>
      </c>
      <c r="E9" s="104">
        <v>89303</v>
      </c>
      <c r="F9" s="105">
        <v>245053</v>
      </c>
      <c r="H9" s="34"/>
    </row>
    <row r="10" spans="1:10" ht="15" customHeight="1" x14ac:dyDescent="0.2">
      <c r="A10" s="143" t="s">
        <v>11</v>
      </c>
      <c r="B10" s="122" t="s">
        <v>36</v>
      </c>
      <c r="C10" s="29" t="s">
        <v>37</v>
      </c>
      <c r="D10" s="103">
        <v>11517</v>
      </c>
      <c r="E10" s="104">
        <v>3392</v>
      </c>
      <c r="F10" s="105">
        <v>14909</v>
      </c>
      <c r="H10" s="34"/>
    </row>
    <row r="11" spans="1:10" ht="27" customHeight="1" x14ac:dyDescent="0.2">
      <c r="A11" s="143" t="s">
        <v>13</v>
      </c>
      <c r="B11" s="122" t="s">
        <v>38</v>
      </c>
      <c r="C11" s="35" t="s">
        <v>39</v>
      </c>
      <c r="D11" s="103">
        <v>17993</v>
      </c>
      <c r="E11" s="104">
        <v>5176</v>
      </c>
      <c r="F11" s="105">
        <v>23169</v>
      </c>
      <c r="H11" s="34"/>
    </row>
    <row r="12" spans="1:10" ht="15" customHeight="1" x14ac:dyDescent="0.2">
      <c r="A12" s="143" t="s">
        <v>15</v>
      </c>
      <c r="B12" s="122" t="s">
        <v>40</v>
      </c>
      <c r="C12" s="35" t="s">
        <v>41</v>
      </c>
      <c r="D12" s="103">
        <v>112883</v>
      </c>
      <c r="E12" s="104">
        <v>14087</v>
      </c>
      <c r="F12" s="105">
        <v>126970</v>
      </c>
      <c r="H12" s="34"/>
    </row>
    <row r="13" spans="1:10" ht="27" customHeight="1" x14ac:dyDescent="0.2">
      <c r="A13" s="143" t="s">
        <v>17</v>
      </c>
      <c r="B13" s="122" t="s">
        <v>42</v>
      </c>
      <c r="C13" s="35" t="s">
        <v>43</v>
      </c>
      <c r="D13" s="103">
        <v>112907</v>
      </c>
      <c r="E13" s="104">
        <v>126445</v>
      </c>
      <c r="F13" s="105">
        <v>239352</v>
      </c>
      <c r="H13" s="34"/>
    </row>
    <row r="14" spans="1:10" ht="15" customHeight="1" x14ac:dyDescent="0.2">
      <c r="A14" s="49" t="s">
        <v>44</v>
      </c>
      <c r="B14" s="122" t="s">
        <v>45</v>
      </c>
      <c r="C14" s="29" t="s">
        <v>46</v>
      </c>
      <c r="D14" s="52">
        <v>63357</v>
      </c>
      <c r="E14" s="51">
        <v>17522</v>
      </c>
      <c r="F14" s="105">
        <v>80879</v>
      </c>
    </row>
    <row r="15" spans="1:10" ht="15" customHeight="1" x14ac:dyDescent="0.2">
      <c r="A15" s="49" t="s">
        <v>47</v>
      </c>
      <c r="B15" s="122" t="s">
        <v>48</v>
      </c>
      <c r="C15" s="29" t="s">
        <v>49</v>
      </c>
      <c r="D15" s="52">
        <v>45178</v>
      </c>
      <c r="E15" s="51">
        <v>50438</v>
      </c>
      <c r="F15" s="105">
        <v>95616</v>
      </c>
    </row>
    <row r="16" spans="1:10" ht="15" customHeight="1" x14ac:dyDescent="0.2">
      <c r="A16" s="49" t="s">
        <v>50</v>
      </c>
      <c r="B16" s="122" t="s">
        <v>51</v>
      </c>
      <c r="C16" s="29" t="s">
        <v>52</v>
      </c>
      <c r="D16" s="52">
        <v>33043</v>
      </c>
      <c r="E16" s="51">
        <v>18234</v>
      </c>
      <c r="F16" s="105">
        <v>51277</v>
      </c>
    </row>
    <row r="17" spans="1:17" ht="15" customHeight="1" x14ac:dyDescent="0.2">
      <c r="A17" s="49" t="s">
        <v>53</v>
      </c>
      <c r="B17" s="122" t="s">
        <v>54</v>
      </c>
      <c r="C17" s="29" t="s">
        <v>55</v>
      </c>
      <c r="D17" s="52">
        <v>14220</v>
      </c>
      <c r="E17" s="51">
        <v>28844</v>
      </c>
      <c r="F17" s="105">
        <v>43064</v>
      </c>
      <c r="L17" s="1" t="s">
        <v>25</v>
      </c>
    </row>
    <row r="18" spans="1:17" ht="15" customHeight="1" x14ac:dyDescent="0.2">
      <c r="A18" s="49" t="s">
        <v>56</v>
      </c>
      <c r="B18" s="122" t="s">
        <v>57</v>
      </c>
      <c r="C18" s="29" t="s">
        <v>58</v>
      </c>
      <c r="D18" s="52">
        <v>8449</v>
      </c>
      <c r="E18" s="51">
        <v>5344</v>
      </c>
      <c r="F18" s="105">
        <v>13793</v>
      </c>
      <c r="L18" s="2">
        <f>D29-'T 1.'!C15</f>
        <v>0</v>
      </c>
    </row>
    <row r="19" spans="1:17" ht="15" customHeight="1" x14ac:dyDescent="0.2">
      <c r="A19" s="49" t="s">
        <v>59</v>
      </c>
      <c r="B19" s="122" t="s">
        <v>60</v>
      </c>
      <c r="C19" s="29" t="s">
        <v>61</v>
      </c>
      <c r="D19" s="52">
        <v>47555</v>
      </c>
      <c r="E19" s="51">
        <v>48189</v>
      </c>
      <c r="F19" s="105">
        <v>95744</v>
      </c>
      <c r="L19" s="2">
        <f>E29-'T 1.'!D15</f>
        <v>0</v>
      </c>
    </row>
    <row r="20" spans="1:17" ht="15" customHeight="1" x14ac:dyDescent="0.2">
      <c r="A20" s="49" t="s">
        <v>62</v>
      </c>
      <c r="B20" s="122" t="s">
        <v>63</v>
      </c>
      <c r="C20" s="29" t="s">
        <v>64</v>
      </c>
      <c r="D20" s="52">
        <v>28244</v>
      </c>
      <c r="E20" s="51">
        <v>23424</v>
      </c>
      <c r="F20" s="105">
        <v>51668</v>
      </c>
    </row>
    <row r="21" spans="1:17" ht="15" customHeight="1" x14ac:dyDescent="0.2">
      <c r="A21" s="49" t="s">
        <v>65</v>
      </c>
      <c r="B21" s="122" t="s">
        <v>66</v>
      </c>
      <c r="C21" s="29" t="s">
        <v>67</v>
      </c>
      <c r="D21" s="52">
        <v>61997</v>
      </c>
      <c r="E21" s="51">
        <v>60442</v>
      </c>
      <c r="F21" s="105">
        <v>122439</v>
      </c>
    </row>
    <row r="22" spans="1:17" ht="15" customHeight="1" x14ac:dyDescent="0.2">
      <c r="A22" s="49" t="s">
        <v>68</v>
      </c>
      <c r="B22" s="122" t="s">
        <v>69</v>
      </c>
      <c r="C22" s="29" t="s">
        <v>70</v>
      </c>
      <c r="D22" s="52">
        <v>25338</v>
      </c>
      <c r="E22" s="51">
        <v>94768</v>
      </c>
      <c r="F22" s="105">
        <v>120106</v>
      </c>
    </row>
    <row r="23" spans="1:17" ht="15" customHeight="1" x14ac:dyDescent="0.2">
      <c r="A23" s="49" t="s">
        <v>71</v>
      </c>
      <c r="B23" s="122" t="s">
        <v>72</v>
      </c>
      <c r="C23" s="29" t="s">
        <v>73</v>
      </c>
      <c r="D23" s="52">
        <v>23613</v>
      </c>
      <c r="E23" s="51">
        <v>89555</v>
      </c>
      <c r="F23" s="105">
        <v>113168</v>
      </c>
    </row>
    <row r="24" spans="1:17" ht="15" customHeight="1" x14ac:dyDescent="0.2">
      <c r="A24" s="49" t="s">
        <v>74</v>
      </c>
      <c r="B24" s="122" t="s">
        <v>75</v>
      </c>
      <c r="C24" s="29" t="s">
        <v>76</v>
      </c>
      <c r="D24" s="52">
        <v>13792</v>
      </c>
      <c r="E24" s="51">
        <v>16061</v>
      </c>
      <c r="F24" s="105">
        <v>29853</v>
      </c>
    </row>
    <row r="25" spans="1:17" ht="15" customHeight="1" x14ac:dyDescent="0.2">
      <c r="A25" s="49" t="s">
        <v>77</v>
      </c>
      <c r="B25" s="122" t="s">
        <v>78</v>
      </c>
      <c r="C25" s="29" t="s">
        <v>79</v>
      </c>
      <c r="D25" s="52">
        <v>12719</v>
      </c>
      <c r="E25" s="51">
        <v>29605</v>
      </c>
      <c r="F25" s="105">
        <v>42324</v>
      </c>
    </row>
    <row r="26" spans="1:17" ht="39" customHeight="1" x14ac:dyDescent="0.2">
      <c r="A26" s="49" t="s">
        <v>80</v>
      </c>
      <c r="B26" s="122" t="s">
        <v>81</v>
      </c>
      <c r="C26" s="35" t="s">
        <v>82</v>
      </c>
      <c r="D26" s="52">
        <v>366</v>
      </c>
      <c r="E26" s="51">
        <v>1478</v>
      </c>
      <c r="F26" s="105">
        <v>1844</v>
      </c>
    </row>
    <row r="27" spans="1:17" ht="15" customHeight="1" x14ac:dyDescent="0.2">
      <c r="A27" s="49" t="s">
        <v>83</v>
      </c>
      <c r="B27" s="122" t="s">
        <v>84</v>
      </c>
      <c r="C27" s="29" t="s">
        <v>85</v>
      </c>
      <c r="D27" s="52">
        <v>148</v>
      </c>
      <c r="E27" s="51">
        <v>211</v>
      </c>
      <c r="F27" s="105">
        <v>359</v>
      </c>
      <c r="Q27" s="3" t="s">
        <v>25</v>
      </c>
    </row>
    <row r="28" spans="1:17" ht="15" customHeight="1" x14ac:dyDescent="0.2">
      <c r="A28" s="144" t="s">
        <v>86</v>
      </c>
      <c r="B28" s="121"/>
      <c r="C28" s="123" t="s">
        <v>87</v>
      </c>
      <c r="D28" s="106">
        <v>692</v>
      </c>
      <c r="E28" s="107">
        <v>615</v>
      </c>
      <c r="F28" s="108">
        <v>1307</v>
      </c>
      <c r="Q28" s="54">
        <f>E29-'T 1.'!D15</f>
        <v>0</v>
      </c>
    </row>
    <row r="29" spans="1:17" ht="15" customHeight="1" x14ac:dyDescent="0.2">
      <c r="A29" s="162" t="s">
        <v>19</v>
      </c>
      <c r="B29" s="163"/>
      <c r="C29" s="163"/>
      <c r="D29" s="109">
        <v>832068</v>
      </c>
      <c r="E29" s="110">
        <v>741881</v>
      </c>
      <c r="F29" s="109">
        <v>1573949</v>
      </c>
      <c r="I29" s="3" t="s">
        <v>25</v>
      </c>
      <c r="J29" s="40">
        <f>+F29-'T 2.'!G14</f>
        <v>0</v>
      </c>
      <c r="Q29" s="54">
        <f>D29-'T 1.'!C15</f>
        <v>0</v>
      </c>
    </row>
    <row r="31" spans="1:17" x14ac:dyDescent="0.2">
      <c r="I31" s="41"/>
    </row>
    <row r="32" spans="1:17" x14ac:dyDescent="0.2">
      <c r="A32" s="164"/>
      <c r="B32" s="164"/>
      <c r="C32" s="164"/>
      <c r="D32" s="164"/>
      <c r="E32" s="164"/>
      <c r="F32" s="164"/>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Normal="100" workbookViewId="0">
      <selection activeCell="S21" sqref="S21"/>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47" t="s">
        <v>132</v>
      </c>
      <c r="B1" s="147"/>
      <c r="C1" s="147"/>
      <c r="D1" s="147"/>
      <c r="E1" s="147"/>
      <c r="F1" s="147"/>
      <c r="G1" s="147"/>
      <c r="H1" s="147"/>
      <c r="I1" s="147"/>
      <c r="J1" s="147"/>
    </row>
    <row r="2" spans="1:18" ht="13.5" customHeight="1" x14ac:dyDescent="0.2"/>
    <row r="3" spans="1:18" ht="15" customHeight="1" x14ac:dyDescent="0.2">
      <c r="A3" s="5" t="s">
        <v>27</v>
      </c>
      <c r="B3" s="6"/>
      <c r="C3" s="5"/>
      <c r="D3" s="5"/>
      <c r="E3" s="5"/>
      <c r="F3" s="5"/>
      <c r="G3" s="5"/>
      <c r="H3" s="157" t="str">
        <f>+'T 2.'!E4</f>
        <v>Stanje: 31. svibnja 2021.</v>
      </c>
      <c r="I3" s="157"/>
      <c r="J3" s="157"/>
    </row>
    <row r="4" spans="1:18" x14ac:dyDescent="0.2">
      <c r="A4" s="166" t="s">
        <v>88</v>
      </c>
      <c r="B4" s="168" t="s">
        <v>89</v>
      </c>
      <c r="C4" s="170" t="s">
        <v>139</v>
      </c>
      <c r="D4" s="171"/>
      <c r="E4" s="171"/>
      <c r="F4" s="171"/>
      <c r="G4" s="171"/>
      <c r="H4" s="171"/>
      <c r="I4" s="171"/>
      <c r="J4" s="172"/>
    </row>
    <row r="5" spans="1:18" s="4" customFormat="1" ht="121.5" customHeight="1" x14ac:dyDescent="0.25">
      <c r="A5" s="167"/>
      <c r="B5" s="169"/>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72354</v>
      </c>
      <c r="D7" s="112">
        <v>7163</v>
      </c>
      <c r="E7" s="111">
        <v>4493</v>
      </c>
      <c r="F7" s="112">
        <v>1163</v>
      </c>
      <c r="G7" s="111">
        <v>608</v>
      </c>
      <c r="H7" s="113">
        <v>3</v>
      </c>
      <c r="I7" s="111">
        <v>294</v>
      </c>
      <c r="J7" s="114">
        <v>86078</v>
      </c>
      <c r="R7" s="3" t="s">
        <v>25</v>
      </c>
    </row>
    <row r="8" spans="1:18" ht="15" customHeight="1" x14ac:dyDescent="0.2">
      <c r="A8" s="16" t="s">
        <v>7</v>
      </c>
      <c r="B8" s="17" t="s">
        <v>96</v>
      </c>
      <c r="C8" s="111">
        <v>31800</v>
      </c>
      <c r="D8" s="112">
        <v>4406</v>
      </c>
      <c r="E8" s="111">
        <v>2267</v>
      </c>
      <c r="F8" s="112">
        <v>263</v>
      </c>
      <c r="G8" s="111">
        <v>225</v>
      </c>
      <c r="H8" s="112">
        <v>0</v>
      </c>
      <c r="I8" s="111">
        <v>92</v>
      </c>
      <c r="J8" s="114">
        <v>39053</v>
      </c>
      <c r="R8" s="3">
        <f>C28-'T 1.'!E8</f>
        <v>0</v>
      </c>
    </row>
    <row r="9" spans="1:18" ht="15" customHeight="1" x14ac:dyDescent="0.2">
      <c r="A9" s="16" t="s">
        <v>9</v>
      </c>
      <c r="B9" s="17" t="s">
        <v>97</v>
      </c>
      <c r="C9" s="111">
        <v>35740</v>
      </c>
      <c r="D9" s="112">
        <v>3576</v>
      </c>
      <c r="E9" s="111">
        <v>1868</v>
      </c>
      <c r="F9" s="112">
        <v>848</v>
      </c>
      <c r="G9" s="111">
        <v>298</v>
      </c>
      <c r="H9" s="112">
        <v>0</v>
      </c>
      <c r="I9" s="111">
        <v>110</v>
      </c>
      <c r="J9" s="114">
        <v>42440</v>
      </c>
      <c r="R9" s="3">
        <f>D28-'T 1.'!E9</f>
        <v>0</v>
      </c>
    </row>
    <row r="10" spans="1:18" ht="15" customHeight="1" x14ac:dyDescent="0.2">
      <c r="A10" s="16" t="s">
        <v>11</v>
      </c>
      <c r="B10" s="17" t="s">
        <v>98</v>
      </c>
      <c r="C10" s="111">
        <v>30847</v>
      </c>
      <c r="D10" s="112">
        <v>3481</v>
      </c>
      <c r="E10" s="111">
        <v>1575</v>
      </c>
      <c r="F10" s="112">
        <v>413</v>
      </c>
      <c r="G10" s="111">
        <v>268</v>
      </c>
      <c r="H10" s="112">
        <v>0</v>
      </c>
      <c r="I10" s="111">
        <v>103</v>
      </c>
      <c r="J10" s="114">
        <v>36687</v>
      </c>
      <c r="R10" s="3">
        <f>E28-'T 1.'!E10</f>
        <v>0</v>
      </c>
    </row>
    <row r="11" spans="1:18" ht="15" customHeight="1" x14ac:dyDescent="0.2">
      <c r="A11" s="16" t="s">
        <v>13</v>
      </c>
      <c r="B11" s="17" t="s">
        <v>99</v>
      </c>
      <c r="C11" s="111">
        <v>57682</v>
      </c>
      <c r="D11" s="112">
        <v>5454</v>
      </c>
      <c r="E11" s="111">
        <v>2368</v>
      </c>
      <c r="F11" s="112">
        <v>724</v>
      </c>
      <c r="G11" s="111">
        <v>383</v>
      </c>
      <c r="H11" s="112">
        <v>0</v>
      </c>
      <c r="I11" s="111">
        <v>127</v>
      </c>
      <c r="J11" s="114">
        <v>66738</v>
      </c>
      <c r="R11" s="3">
        <f>F28-'T 1.'!E11</f>
        <v>0</v>
      </c>
    </row>
    <row r="12" spans="1:18" ht="15" customHeight="1" x14ac:dyDescent="0.2">
      <c r="A12" s="16" t="s">
        <v>15</v>
      </c>
      <c r="B12" s="17" t="s">
        <v>100</v>
      </c>
      <c r="C12" s="111">
        <v>28783</v>
      </c>
      <c r="D12" s="112">
        <v>2320</v>
      </c>
      <c r="E12" s="111">
        <v>1304</v>
      </c>
      <c r="F12" s="112">
        <v>2104</v>
      </c>
      <c r="G12" s="111">
        <v>245</v>
      </c>
      <c r="H12" s="112">
        <v>2</v>
      </c>
      <c r="I12" s="111">
        <v>97</v>
      </c>
      <c r="J12" s="114">
        <v>34855</v>
      </c>
      <c r="R12" s="3">
        <f>G28-'T 1.'!E12</f>
        <v>0</v>
      </c>
    </row>
    <row r="13" spans="1:18" ht="15" customHeight="1" x14ac:dyDescent="0.2">
      <c r="A13" s="16" t="s">
        <v>17</v>
      </c>
      <c r="B13" s="17" t="s">
        <v>101</v>
      </c>
      <c r="C13" s="111">
        <v>26340</v>
      </c>
      <c r="D13" s="112">
        <v>2777</v>
      </c>
      <c r="E13" s="111">
        <v>1010</v>
      </c>
      <c r="F13" s="112">
        <v>1780</v>
      </c>
      <c r="G13" s="111">
        <v>277</v>
      </c>
      <c r="H13" s="112">
        <v>1</v>
      </c>
      <c r="I13" s="111">
        <v>85</v>
      </c>
      <c r="J13" s="114">
        <v>32270</v>
      </c>
      <c r="R13" s="3">
        <f>H28-'T 1.'!E13</f>
        <v>0</v>
      </c>
    </row>
    <row r="14" spans="1:18" ht="15" customHeight="1" x14ac:dyDescent="0.2">
      <c r="A14" s="16" t="s">
        <v>44</v>
      </c>
      <c r="B14" s="17" t="s">
        <v>102</v>
      </c>
      <c r="C14" s="111">
        <v>97105</v>
      </c>
      <c r="D14" s="112">
        <v>8088</v>
      </c>
      <c r="E14" s="111">
        <v>6780</v>
      </c>
      <c r="F14" s="112">
        <v>288</v>
      </c>
      <c r="G14" s="111">
        <v>2372</v>
      </c>
      <c r="H14" s="112">
        <v>10</v>
      </c>
      <c r="I14" s="111">
        <v>616</v>
      </c>
      <c r="J14" s="114">
        <v>115259</v>
      </c>
      <c r="R14" s="3">
        <f>I28-'T 1.'!E14</f>
        <v>0</v>
      </c>
    </row>
    <row r="15" spans="1:18" ht="15" customHeight="1" x14ac:dyDescent="0.2">
      <c r="A15" s="16" t="s">
        <v>47</v>
      </c>
      <c r="B15" s="17" t="s">
        <v>103</v>
      </c>
      <c r="C15" s="111">
        <v>12435</v>
      </c>
      <c r="D15" s="112">
        <v>1564</v>
      </c>
      <c r="E15" s="111">
        <v>798</v>
      </c>
      <c r="F15" s="112">
        <v>446</v>
      </c>
      <c r="G15" s="111">
        <v>79</v>
      </c>
      <c r="H15" s="112">
        <v>0</v>
      </c>
      <c r="I15" s="111">
        <v>59</v>
      </c>
      <c r="J15" s="114">
        <v>15381</v>
      </c>
      <c r="R15" s="3">
        <f>J28-'T 1.'!E15</f>
        <v>0</v>
      </c>
    </row>
    <row r="16" spans="1:18" ht="15" customHeight="1" x14ac:dyDescent="0.2">
      <c r="A16" s="16" t="s">
        <v>50</v>
      </c>
      <c r="B16" s="17" t="s">
        <v>104</v>
      </c>
      <c r="C16" s="111">
        <v>16278</v>
      </c>
      <c r="D16" s="112">
        <v>2550</v>
      </c>
      <c r="E16" s="111">
        <v>951</v>
      </c>
      <c r="F16" s="112">
        <v>1562</v>
      </c>
      <c r="G16" s="111">
        <v>136</v>
      </c>
      <c r="H16" s="112">
        <v>0</v>
      </c>
      <c r="I16" s="111">
        <v>60</v>
      </c>
      <c r="J16" s="114">
        <v>21537</v>
      </c>
    </row>
    <row r="17" spans="1:15" ht="15" customHeight="1" x14ac:dyDescent="0.2">
      <c r="A17" s="16" t="s">
        <v>53</v>
      </c>
      <c r="B17" s="17" t="s">
        <v>105</v>
      </c>
      <c r="C17" s="111">
        <v>16310</v>
      </c>
      <c r="D17" s="112">
        <v>1879</v>
      </c>
      <c r="E17" s="111">
        <v>884</v>
      </c>
      <c r="F17" s="112">
        <v>545</v>
      </c>
      <c r="G17" s="111">
        <v>214</v>
      </c>
      <c r="H17" s="112">
        <v>1</v>
      </c>
      <c r="I17" s="111">
        <v>71</v>
      </c>
      <c r="J17" s="114">
        <v>19904</v>
      </c>
    </row>
    <row r="18" spans="1:15" ht="15" customHeight="1" x14ac:dyDescent="0.2">
      <c r="A18" s="16" t="s">
        <v>56</v>
      </c>
      <c r="B18" s="17" t="s">
        <v>106</v>
      </c>
      <c r="C18" s="111">
        <v>33612</v>
      </c>
      <c r="D18" s="112">
        <v>3916</v>
      </c>
      <c r="E18" s="111">
        <v>1816</v>
      </c>
      <c r="F18" s="112">
        <v>820</v>
      </c>
      <c r="G18" s="111">
        <v>256</v>
      </c>
      <c r="H18" s="112">
        <v>1</v>
      </c>
      <c r="I18" s="111">
        <v>70</v>
      </c>
      <c r="J18" s="114">
        <v>40491</v>
      </c>
    </row>
    <row r="19" spans="1:15" ht="15" customHeight="1" x14ac:dyDescent="0.2">
      <c r="A19" s="16" t="s">
        <v>59</v>
      </c>
      <c r="B19" s="17" t="s">
        <v>107</v>
      </c>
      <c r="C19" s="111">
        <v>46413</v>
      </c>
      <c r="D19" s="112">
        <v>5602</v>
      </c>
      <c r="E19" s="111">
        <v>3306</v>
      </c>
      <c r="F19" s="112">
        <v>641</v>
      </c>
      <c r="G19" s="111">
        <v>1261</v>
      </c>
      <c r="H19" s="112">
        <v>2</v>
      </c>
      <c r="I19" s="111">
        <v>389</v>
      </c>
      <c r="J19" s="114">
        <v>57614</v>
      </c>
    </row>
    <row r="20" spans="1:15" ht="15" customHeight="1" x14ac:dyDescent="0.2">
      <c r="A20" s="16" t="s">
        <v>62</v>
      </c>
      <c r="B20" s="17" t="s">
        <v>108</v>
      </c>
      <c r="C20" s="111">
        <v>77720</v>
      </c>
      <c r="D20" s="112">
        <v>6310</v>
      </c>
      <c r="E20" s="111">
        <v>3855</v>
      </c>
      <c r="F20" s="112">
        <v>1889</v>
      </c>
      <c r="G20" s="111">
        <v>667</v>
      </c>
      <c r="H20" s="112">
        <v>1</v>
      </c>
      <c r="I20" s="111">
        <v>235</v>
      </c>
      <c r="J20" s="114">
        <v>90677</v>
      </c>
    </row>
    <row r="21" spans="1:15" ht="15" customHeight="1" x14ac:dyDescent="0.2">
      <c r="A21" s="16" t="s">
        <v>65</v>
      </c>
      <c r="B21" s="17" t="s">
        <v>109</v>
      </c>
      <c r="C21" s="111">
        <v>26445</v>
      </c>
      <c r="D21" s="112">
        <v>3069</v>
      </c>
      <c r="E21" s="111">
        <v>2336</v>
      </c>
      <c r="F21" s="112">
        <v>291</v>
      </c>
      <c r="G21" s="111">
        <v>442</v>
      </c>
      <c r="H21" s="112">
        <v>1</v>
      </c>
      <c r="I21" s="111">
        <v>121</v>
      </c>
      <c r="J21" s="114">
        <v>32705</v>
      </c>
    </row>
    <row r="22" spans="1:15" ht="15" customHeight="1" x14ac:dyDescent="0.2">
      <c r="A22" s="16" t="s">
        <v>68</v>
      </c>
      <c r="B22" s="17" t="s">
        <v>110</v>
      </c>
      <c r="C22" s="111">
        <v>36032</v>
      </c>
      <c r="D22" s="112">
        <v>4075</v>
      </c>
      <c r="E22" s="111">
        <v>1992</v>
      </c>
      <c r="F22" s="112">
        <v>1668</v>
      </c>
      <c r="G22" s="111">
        <v>282</v>
      </c>
      <c r="H22" s="112">
        <v>2</v>
      </c>
      <c r="I22" s="111">
        <v>90</v>
      </c>
      <c r="J22" s="114">
        <v>44141</v>
      </c>
      <c r="O22" s="3">
        <f>+C28-'T 1.'!E8</f>
        <v>0</v>
      </c>
    </row>
    <row r="23" spans="1:15" ht="15" customHeight="1" x14ac:dyDescent="0.2">
      <c r="A23" s="16" t="s">
        <v>71</v>
      </c>
      <c r="B23" s="17" t="s">
        <v>111</v>
      </c>
      <c r="C23" s="111">
        <v>128193</v>
      </c>
      <c r="D23" s="112">
        <v>12855</v>
      </c>
      <c r="E23" s="111">
        <v>8163</v>
      </c>
      <c r="F23" s="112">
        <v>752</v>
      </c>
      <c r="G23" s="111">
        <v>3684</v>
      </c>
      <c r="H23" s="112">
        <v>8</v>
      </c>
      <c r="I23" s="111">
        <v>946</v>
      </c>
      <c r="J23" s="114">
        <v>154601</v>
      </c>
      <c r="O23" s="3">
        <f>+D28-'T 1.'!E9</f>
        <v>0</v>
      </c>
    </row>
    <row r="24" spans="1:15" ht="15" customHeight="1" x14ac:dyDescent="0.2">
      <c r="A24" s="16" t="s">
        <v>74</v>
      </c>
      <c r="B24" s="17" t="s">
        <v>112</v>
      </c>
      <c r="C24" s="111">
        <v>73492</v>
      </c>
      <c r="D24" s="112">
        <v>9400</v>
      </c>
      <c r="E24" s="111">
        <v>6741</v>
      </c>
      <c r="F24" s="112">
        <v>742</v>
      </c>
      <c r="G24" s="111">
        <v>928</v>
      </c>
      <c r="H24" s="112">
        <v>1</v>
      </c>
      <c r="I24" s="111">
        <v>456</v>
      </c>
      <c r="J24" s="114">
        <v>91760</v>
      </c>
      <c r="O24" s="3">
        <f>+E28-'T 1.'!E10</f>
        <v>0</v>
      </c>
    </row>
    <row r="25" spans="1:15" ht="15" customHeight="1" x14ac:dyDescent="0.2">
      <c r="A25" s="16" t="s">
        <v>77</v>
      </c>
      <c r="B25" s="17" t="s">
        <v>113</v>
      </c>
      <c r="C25" s="111">
        <v>37456</v>
      </c>
      <c r="D25" s="112">
        <v>3630</v>
      </c>
      <c r="E25" s="111">
        <v>2882</v>
      </c>
      <c r="F25" s="112">
        <v>451</v>
      </c>
      <c r="G25" s="111">
        <v>1106</v>
      </c>
      <c r="H25" s="112">
        <v>1</v>
      </c>
      <c r="I25" s="111">
        <v>387</v>
      </c>
      <c r="J25" s="114">
        <v>45913</v>
      </c>
      <c r="O25" s="3">
        <f>+F28-'T 1.'!E11</f>
        <v>0</v>
      </c>
    </row>
    <row r="26" spans="1:15" ht="15" customHeight="1" x14ac:dyDescent="0.2">
      <c r="A26" s="16" t="s">
        <v>80</v>
      </c>
      <c r="B26" s="17" t="s">
        <v>114</v>
      </c>
      <c r="C26" s="111">
        <v>37676</v>
      </c>
      <c r="D26" s="112">
        <v>2274</v>
      </c>
      <c r="E26" s="111">
        <v>1133</v>
      </c>
      <c r="F26" s="112">
        <v>802</v>
      </c>
      <c r="G26" s="111">
        <v>197</v>
      </c>
      <c r="H26" s="112">
        <v>0</v>
      </c>
      <c r="I26" s="111">
        <v>83</v>
      </c>
      <c r="J26" s="114">
        <v>42165</v>
      </c>
      <c r="O26" s="3">
        <f>+G28-'T 1.'!E12</f>
        <v>0</v>
      </c>
    </row>
    <row r="27" spans="1:15" ht="15" customHeight="1" x14ac:dyDescent="0.2">
      <c r="A27" s="16" t="s">
        <v>83</v>
      </c>
      <c r="B27" s="19" t="s">
        <v>115</v>
      </c>
      <c r="C27" s="111">
        <v>431682</v>
      </c>
      <c r="D27" s="112">
        <v>12938</v>
      </c>
      <c r="E27" s="111">
        <v>13194</v>
      </c>
      <c r="F27" s="112">
        <v>498</v>
      </c>
      <c r="G27" s="111">
        <v>4385</v>
      </c>
      <c r="H27" s="112">
        <v>25</v>
      </c>
      <c r="I27" s="111">
        <v>958</v>
      </c>
      <c r="J27" s="114">
        <v>463680</v>
      </c>
      <c r="O27" s="3">
        <f>+H28-'T 1.'!E13</f>
        <v>0</v>
      </c>
    </row>
    <row r="28" spans="1:15" ht="15" customHeight="1" x14ac:dyDescent="0.2">
      <c r="A28" s="155" t="s">
        <v>19</v>
      </c>
      <c r="B28" s="165"/>
      <c r="C28" s="59">
        <v>1354395</v>
      </c>
      <c r="D28" s="60">
        <v>107327</v>
      </c>
      <c r="E28" s="61">
        <v>69716</v>
      </c>
      <c r="F28" s="60">
        <v>18690</v>
      </c>
      <c r="G28" s="60">
        <v>18313</v>
      </c>
      <c r="H28" s="61">
        <v>59</v>
      </c>
      <c r="I28" s="60">
        <v>5449</v>
      </c>
      <c r="J28" s="60">
        <v>1573949</v>
      </c>
      <c r="M28" s="3" t="s">
        <v>25</v>
      </c>
      <c r="N28" s="20">
        <f>+J28-'T 1.'!E15</f>
        <v>0</v>
      </c>
      <c r="O28" s="3">
        <f>+I28-'T 1.'!E14</f>
        <v>0</v>
      </c>
    </row>
    <row r="29" spans="1:15" ht="14.25" customHeight="1" x14ac:dyDescent="0.2">
      <c r="A29" s="195" t="s">
        <v>136</v>
      </c>
      <c r="B29" s="195"/>
      <c r="C29" s="195"/>
      <c r="D29" s="195"/>
      <c r="E29" s="195"/>
      <c r="F29" s="195"/>
      <c r="G29" s="195"/>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K21" sqref="K2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73" t="s">
        <v>130</v>
      </c>
      <c r="B1" s="173"/>
      <c r="C1" s="173"/>
      <c r="D1" s="173"/>
      <c r="E1" s="173"/>
      <c r="F1" s="173"/>
      <c r="G1" s="21"/>
    </row>
    <row r="2" spans="1:8" ht="9" customHeight="1" x14ac:dyDescent="0.2">
      <c r="A2" s="76"/>
      <c r="B2" s="76"/>
      <c r="C2" s="76"/>
      <c r="D2" s="76"/>
      <c r="E2" s="76"/>
      <c r="F2" s="76"/>
      <c r="G2" s="76"/>
    </row>
    <row r="3" spans="1:8" ht="15" customHeight="1" x14ac:dyDescent="0.2">
      <c r="A3" s="5" t="s">
        <v>119</v>
      </c>
      <c r="B3" s="6"/>
      <c r="C3" s="5"/>
      <c r="D3" s="5"/>
      <c r="E3" s="157" t="str">
        <f>'T 2.'!E4:G4</f>
        <v>Stanje: 31. svibnja 2021.</v>
      </c>
      <c r="F3" s="157"/>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77">
        <v>187</v>
      </c>
      <c r="E6" s="30">
        <v>81</v>
      </c>
      <c r="F6" s="31">
        <v>268</v>
      </c>
      <c r="G6" s="84"/>
      <c r="H6" s="85"/>
    </row>
    <row r="7" spans="1:8" x14ac:dyDescent="0.2">
      <c r="A7" s="142" t="s">
        <v>7</v>
      </c>
      <c r="B7" s="88" t="s">
        <v>32</v>
      </c>
      <c r="C7" s="89" t="s">
        <v>33</v>
      </c>
      <c r="D7" s="77">
        <v>32</v>
      </c>
      <c r="E7" s="30">
        <v>7</v>
      </c>
      <c r="F7" s="31">
        <v>39</v>
      </c>
      <c r="G7" s="84"/>
      <c r="H7" s="85"/>
    </row>
    <row r="8" spans="1:8" x14ac:dyDescent="0.2">
      <c r="A8" s="143" t="s">
        <v>9</v>
      </c>
      <c r="B8" s="88" t="s">
        <v>34</v>
      </c>
      <c r="C8" s="89" t="s">
        <v>35</v>
      </c>
      <c r="D8" s="77">
        <v>1462</v>
      </c>
      <c r="E8" s="30">
        <v>526</v>
      </c>
      <c r="F8" s="31">
        <v>1988</v>
      </c>
      <c r="G8" s="84"/>
      <c r="H8" s="85"/>
    </row>
    <row r="9" spans="1:8" x14ac:dyDescent="0.2">
      <c r="A9" s="143" t="s">
        <v>11</v>
      </c>
      <c r="B9" s="88" t="s">
        <v>36</v>
      </c>
      <c r="C9" s="90" t="s">
        <v>37</v>
      </c>
      <c r="D9" s="77">
        <v>32</v>
      </c>
      <c r="E9" s="30">
        <v>1</v>
      </c>
      <c r="F9" s="31">
        <v>33</v>
      </c>
      <c r="G9" s="84"/>
      <c r="H9" s="85"/>
    </row>
    <row r="10" spans="1:8" ht="27.75" customHeight="1" x14ac:dyDescent="0.2">
      <c r="A10" s="143" t="s">
        <v>13</v>
      </c>
      <c r="B10" s="88" t="s">
        <v>38</v>
      </c>
      <c r="C10" s="90" t="s">
        <v>117</v>
      </c>
      <c r="D10" s="77">
        <v>54</v>
      </c>
      <c r="E10" s="30">
        <v>17</v>
      </c>
      <c r="F10" s="31">
        <v>71</v>
      </c>
      <c r="G10" s="84"/>
      <c r="H10" s="85"/>
    </row>
    <row r="11" spans="1:8" ht="15" customHeight="1" x14ac:dyDescent="0.2">
      <c r="A11" s="143" t="s">
        <v>15</v>
      </c>
      <c r="B11" s="88" t="s">
        <v>40</v>
      </c>
      <c r="C11" s="90" t="s">
        <v>41</v>
      </c>
      <c r="D11" s="77">
        <v>1406</v>
      </c>
      <c r="E11" s="30">
        <v>209</v>
      </c>
      <c r="F11" s="31">
        <v>1615</v>
      </c>
      <c r="G11" s="84"/>
      <c r="H11" s="85"/>
    </row>
    <row r="12" spans="1:8" ht="22.5" x14ac:dyDescent="0.2">
      <c r="A12" s="143" t="s">
        <v>17</v>
      </c>
      <c r="B12" s="88" t="s">
        <v>42</v>
      </c>
      <c r="C12" s="90" t="s">
        <v>118</v>
      </c>
      <c r="D12" s="77">
        <v>1622</v>
      </c>
      <c r="E12" s="30">
        <v>1132</v>
      </c>
      <c r="F12" s="31">
        <v>2754</v>
      </c>
      <c r="G12" s="84"/>
      <c r="H12" s="85"/>
    </row>
    <row r="13" spans="1:8" x14ac:dyDescent="0.2">
      <c r="A13" s="49" t="s">
        <v>44</v>
      </c>
      <c r="B13" s="88" t="s">
        <v>45</v>
      </c>
      <c r="C13" s="89" t="s">
        <v>46</v>
      </c>
      <c r="D13" s="36">
        <v>756</v>
      </c>
      <c r="E13" s="37">
        <v>87</v>
      </c>
      <c r="F13" s="31">
        <v>843</v>
      </c>
      <c r="G13" s="84"/>
      <c r="H13" s="85"/>
    </row>
    <row r="14" spans="1:8" ht="22.5" x14ac:dyDescent="0.2">
      <c r="A14" s="49" t="s">
        <v>47</v>
      </c>
      <c r="B14" s="88" t="s">
        <v>48</v>
      </c>
      <c r="C14" s="90" t="s">
        <v>49</v>
      </c>
      <c r="D14" s="36">
        <v>307</v>
      </c>
      <c r="E14" s="37">
        <v>325</v>
      </c>
      <c r="F14" s="31">
        <v>632</v>
      </c>
      <c r="G14" s="84"/>
      <c r="H14" s="85"/>
    </row>
    <row r="15" spans="1:8" ht="15" customHeight="1" x14ac:dyDescent="0.2">
      <c r="A15" s="49" t="s">
        <v>50</v>
      </c>
      <c r="B15" s="88" t="s">
        <v>51</v>
      </c>
      <c r="C15" s="89" t="s">
        <v>52</v>
      </c>
      <c r="D15" s="36">
        <v>166</v>
      </c>
      <c r="E15" s="37">
        <v>112</v>
      </c>
      <c r="F15" s="31">
        <v>278</v>
      </c>
      <c r="G15" s="84"/>
      <c r="H15" s="85"/>
    </row>
    <row r="16" spans="1:8" x14ac:dyDescent="0.2">
      <c r="A16" s="49" t="s">
        <v>53</v>
      </c>
      <c r="B16" s="88" t="s">
        <v>54</v>
      </c>
      <c r="C16" s="89" t="s">
        <v>55</v>
      </c>
      <c r="D16" s="36">
        <v>80</v>
      </c>
      <c r="E16" s="37">
        <v>77</v>
      </c>
      <c r="F16" s="31">
        <v>157</v>
      </c>
      <c r="G16" s="84"/>
      <c r="H16" s="85"/>
    </row>
    <row r="17" spans="1:8" ht="15" customHeight="1" x14ac:dyDescent="0.2">
      <c r="A17" s="49" t="s">
        <v>56</v>
      </c>
      <c r="B17" s="88" t="s">
        <v>57</v>
      </c>
      <c r="C17" s="89" t="s">
        <v>58</v>
      </c>
      <c r="D17" s="36">
        <v>105</v>
      </c>
      <c r="E17" s="37">
        <v>62</v>
      </c>
      <c r="F17" s="31">
        <v>167</v>
      </c>
      <c r="G17" s="84"/>
      <c r="H17" s="85"/>
    </row>
    <row r="18" spans="1:8" ht="15" customHeight="1" x14ac:dyDescent="0.2">
      <c r="A18" s="49" t="s">
        <v>59</v>
      </c>
      <c r="B18" s="88" t="s">
        <v>60</v>
      </c>
      <c r="C18" s="89" t="s">
        <v>61</v>
      </c>
      <c r="D18" s="36">
        <v>1457</v>
      </c>
      <c r="E18" s="37">
        <v>1077</v>
      </c>
      <c r="F18" s="31">
        <v>2534</v>
      </c>
      <c r="G18" s="84"/>
      <c r="H18" s="85"/>
    </row>
    <row r="19" spans="1:8" x14ac:dyDescent="0.2">
      <c r="A19" s="49" t="s">
        <v>62</v>
      </c>
      <c r="B19" s="88" t="s">
        <v>63</v>
      </c>
      <c r="C19" s="90" t="s">
        <v>64</v>
      </c>
      <c r="D19" s="36">
        <v>696</v>
      </c>
      <c r="E19" s="37">
        <v>338</v>
      </c>
      <c r="F19" s="31">
        <v>1034</v>
      </c>
      <c r="G19" s="84"/>
      <c r="H19" s="85"/>
    </row>
    <row r="20" spans="1:8" x14ac:dyDescent="0.2">
      <c r="A20" s="49" t="s">
        <v>65</v>
      </c>
      <c r="B20" s="88" t="s">
        <v>66</v>
      </c>
      <c r="C20" s="90" t="s">
        <v>67</v>
      </c>
      <c r="D20" s="36">
        <v>13</v>
      </c>
      <c r="E20" s="37">
        <v>35</v>
      </c>
      <c r="F20" s="31">
        <v>48</v>
      </c>
      <c r="G20" s="84"/>
      <c r="H20" s="85"/>
    </row>
    <row r="21" spans="1:8" x14ac:dyDescent="0.2">
      <c r="A21" s="49" t="s">
        <v>68</v>
      </c>
      <c r="B21" s="88" t="s">
        <v>69</v>
      </c>
      <c r="C21" s="89" t="s">
        <v>70</v>
      </c>
      <c r="D21" s="36">
        <v>216</v>
      </c>
      <c r="E21" s="37">
        <v>250</v>
      </c>
      <c r="F21" s="31">
        <v>466</v>
      </c>
      <c r="G21" s="84"/>
      <c r="H21" s="85"/>
    </row>
    <row r="22" spans="1:8" x14ac:dyDescent="0.2">
      <c r="A22" s="49" t="s">
        <v>71</v>
      </c>
      <c r="B22" s="88" t="s">
        <v>72</v>
      </c>
      <c r="C22" s="90" t="s">
        <v>73</v>
      </c>
      <c r="D22" s="36">
        <v>338</v>
      </c>
      <c r="E22" s="37">
        <v>629</v>
      </c>
      <c r="F22" s="31">
        <v>967</v>
      </c>
      <c r="G22" s="84"/>
      <c r="H22" s="85"/>
    </row>
    <row r="23" spans="1:8" ht="15" customHeight="1" x14ac:dyDescent="0.2">
      <c r="A23" s="49" t="s">
        <v>74</v>
      </c>
      <c r="B23" s="88" t="s">
        <v>75</v>
      </c>
      <c r="C23" s="89" t="s">
        <v>76</v>
      </c>
      <c r="D23" s="36">
        <v>113</v>
      </c>
      <c r="E23" s="37">
        <v>59</v>
      </c>
      <c r="F23" s="31">
        <v>172</v>
      </c>
      <c r="G23" s="84"/>
      <c r="H23" s="85"/>
    </row>
    <row r="24" spans="1:8" ht="15" customHeight="1" x14ac:dyDescent="0.2">
      <c r="A24" s="49" t="s">
        <v>77</v>
      </c>
      <c r="B24" s="88" t="s">
        <v>78</v>
      </c>
      <c r="C24" s="89" t="s">
        <v>79</v>
      </c>
      <c r="D24" s="36">
        <v>171</v>
      </c>
      <c r="E24" s="37">
        <v>238</v>
      </c>
      <c r="F24" s="31">
        <v>409</v>
      </c>
      <c r="G24" s="84"/>
      <c r="H24" s="85"/>
    </row>
    <row r="25" spans="1:8" ht="39" customHeight="1" x14ac:dyDescent="0.2">
      <c r="A25" s="49" t="s">
        <v>80</v>
      </c>
      <c r="B25" s="88" t="s">
        <v>81</v>
      </c>
      <c r="C25" s="90" t="s">
        <v>82</v>
      </c>
      <c r="D25" s="36">
        <v>3</v>
      </c>
      <c r="E25" s="37">
        <v>16</v>
      </c>
      <c r="F25" s="31">
        <v>19</v>
      </c>
      <c r="G25" s="84"/>
      <c r="H25" s="85"/>
    </row>
    <row r="26" spans="1:8" x14ac:dyDescent="0.2">
      <c r="A26" s="49" t="s">
        <v>83</v>
      </c>
      <c r="B26" s="88" t="s">
        <v>84</v>
      </c>
      <c r="C26" s="90" t="s">
        <v>85</v>
      </c>
      <c r="D26" s="36">
        <v>0</v>
      </c>
      <c r="E26" s="37">
        <v>1</v>
      </c>
      <c r="F26" s="31">
        <v>1</v>
      </c>
      <c r="G26" s="84"/>
      <c r="H26" s="85"/>
    </row>
    <row r="27" spans="1:8" ht="15" customHeight="1" x14ac:dyDescent="0.2">
      <c r="A27" s="144" t="s">
        <v>86</v>
      </c>
      <c r="B27" s="91"/>
      <c r="C27" s="124" t="s">
        <v>87</v>
      </c>
      <c r="D27" s="38">
        <v>2</v>
      </c>
      <c r="E27" s="39">
        <v>3</v>
      </c>
      <c r="F27" s="31">
        <v>5</v>
      </c>
      <c r="G27" s="84"/>
      <c r="H27" s="85"/>
    </row>
    <row r="28" spans="1:8" ht="21" customHeight="1" x14ac:dyDescent="0.2">
      <c r="A28" s="174" t="s">
        <v>19</v>
      </c>
      <c r="B28" s="175"/>
      <c r="C28" s="175"/>
      <c r="D28" s="100">
        <v>9218</v>
      </c>
      <c r="E28" s="100">
        <v>5282</v>
      </c>
      <c r="F28" s="118">
        <v>14500</v>
      </c>
      <c r="G28" s="85"/>
      <c r="H28" s="85"/>
    </row>
    <row r="29" spans="1:8" ht="10.5" customHeight="1" x14ac:dyDescent="0.2">
      <c r="A29" s="120" t="s">
        <v>129</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O10" sqref="O10"/>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73" t="s">
        <v>131</v>
      </c>
      <c r="B2" s="173"/>
      <c r="C2" s="173"/>
      <c r="D2" s="173"/>
      <c r="E2" s="173"/>
      <c r="F2" s="173"/>
      <c r="G2" s="173"/>
      <c r="H2" s="173"/>
    </row>
    <row r="3" spans="1:10" ht="10.5" customHeight="1" x14ac:dyDescent="0.2">
      <c r="B3" s="81"/>
      <c r="C3" s="81"/>
      <c r="D3" s="81"/>
      <c r="E3" s="81"/>
      <c r="F3" s="81"/>
      <c r="G3" s="81"/>
      <c r="H3" s="21"/>
    </row>
    <row r="4" spans="1:10" x14ac:dyDescent="0.2">
      <c r="B4" s="5" t="s">
        <v>120</v>
      </c>
      <c r="C4" s="6"/>
      <c r="D4" s="5"/>
      <c r="E4" s="5"/>
      <c r="F4" s="157" t="s">
        <v>138</v>
      </c>
      <c r="G4" s="157"/>
      <c r="H4" s="18"/>
    </row>
    <row r="5" spans="1:10" ht="22.5" x14ac:dyDescent="0.2">
      <c r="B5" s="24" t="s">
        <v>1</v>
      </c>
      <c r="C5" s="183" t="s">
        <v>89</v>
      </c>
      <c r="D5" s="184"/>
      <c r="E5" s="94" t="s">
        <v>2</v>
      </c>
      <c r="F5" s="95" t="s">
        <v>3</v>
      </c>
      <c r="G5" s="95" t="s">
        <v>4</v>
      </c>
      <c r="H5" s="87"/>
    </row>
    <row r="6" spans="1:10" x14ac:dyDescent="0.2">
      <c r="B6" s="14">
        <v>0</v>
      </c>
      <c r="C6" s="185">
        <v>1</v>
      </c>
      <c r="D6" s="186"/>
      <c r="E6" s="78">
        <v>2</v>
      </c>
      <c r="F6" s="78">
        <v>3</v>
      </c>
      <c r="G6" s="78">
        <v>4</v>
      </c>
      <c r="H6" s="85"/>
    </row>
    <row r="7" spans="1:10" x14ac:dyDescent="0.2">
      <c r="B7" s="16" t="s">
        <v>5</v>
      </c>
      <c r="C7" s="187" t="s">
        <v>95</v>
      </c>
      <c r="D7" s="188"/>
      <c r="E7" s="115">
        <v>591</v>
      </c>
      <c r="F7" s="115">
        <v>296</v>
      </c>
      <c r="G7" s="116">
        <v>887</v>
      </c>
      <c r="H7" s="84"/>
    </row>
    <row r="8" spans="1:10" x14ac:dyDescent="0.2">
      <c r="B8" s="16" t="s">
        <v>7</v>
      </c>
      <c r="C8" s="176" t="s">
        <v>96</v>
      </c>
      <c r="D8" s="177"/>
      <c r="E8" s="115">
        <v>195</v>
      </c>
      <c r="F8" s="115">
        <v>83</v>
      </c>
      <c r="G8" s="116">
        <v>278</v>
      </c>
      <c r="H8" s="84"/>
    </row>
    <row r="9" spans="1:10" x14ac:dyDescent="0.2">
      <c r="B9" s="16" t="s">
        <v>9</v>
      </c>
      <c r="C9" s="176" t="s">
        <v>97</v>
      </c>
      <c r="D9" s="177"/>
      <c r="E9" s="115">
        <v>208</v>
      </c>
      <c r="F9" s="115">
        <v>96</v>
      </c>
      <c r="G9" s="116">
        <v>304</v>
      </c>
      <c r="H9" s="84"/>
    </row>
    <row r="10" spans="1:10" x14ac:dyDescent="0.2">
      <c r="B10" s="16" t="s">
        <v>11</v>
      </c>
      <c r="C10" s="176" t="s">
        <v>98</v>
      </c>
      <c r="D10" s="177"/>
      <c r="E10" s="115">
        <v>241</v>
      </c>
      <c r="F10" s="115">
        <v>125</v>
      </c>
      <c r="G10" s="116">
        <v>366</v>
      </c>
      <c r="H10" s="84"/>
    </row>
    <row r="11" spans="1:10" x14ac:dyDescent="0.2">
      <c r="B11" s="16" t="s">
        <v>13</v>
      </c>
      <c r="C11" s="176" t="s">
        <v>99</v>
      </c>
      <c r="D11" s="177"/>
      <c r="E11" s="115">
        <v>331</v>
      </c>
      <c r="F11" s="115">
        <v>215</v>
      </c>
      <c r="G11" s="116">
        <v>546</v>
      </c>
      <c r="H11" s="84"/>
    </row>
    <row r="12" spans="1:10" x14ac:dyDescent="0.2">
      <c r="B12" s="16" t="s">
        <v>15</v>
      </c>
      <c r="C12" s="176" t="s">
        <v>100</v>
      </c>
      <c r="D12" s="177"/>
      <c r="E12" s="115">
        <v>137</v>
      </c>
      <c r="F12" s="115">
        <v>76</v>
      </c>
      <c r="G12" s="116">
        <v>213</v>
      </c>
      <c r="H12" s="84"/>
    </row>
    <row r="13" spans="1:10" x14ac:dyDescent="0.2">
      <c r="B13" s="16" t="s">
        <v>17</v>
      </c>
      <c r="C13" s="181" t="s">
        <v>101</v>
      </c>
      <c r="D13" s="182"/>
      <c r="E13" s="115">
        <v>148</v>
      </c>
      <c r="F13" s="115">
        <v>93</v>
      </c>
      <c r="G13" s="116">
        <v>241</v>
      </c>
      <c r="H13" s="84"/>
    </row>
    <row r="14" spans="1:10" x14ac:dyDescent="0.2">
      <c r="B14" s="79" t="s">
        <v>44</v>
      </c>
      <c r="C14" s="176" t="s">
        <v>102</v>
      </c>
      <c r="D14" s="177"/>
      <c r="E14" s="115">
        <v>1004</v>
      </c>
      <c r="F14" s="115">
        <v>580</v>
      </c>
      <c r="G14" s="116">
        <v>1584</v>
      </c>
      <c r="H14" s="84"/>
      <c r="J14" s="80"/>
    </row>
    <row r="15" spans="1:10" x14ac:dyDescent="0.2">
      <c r="B15" s="79" t="s">
        <v>47</v>
      </c>
      <c r="C15" s="176" t="s">
        <v>103</v>
      </c>
      <c r="D15" s="177"/>
      <c r="E15" s="115">
        <v>66</v>
      </c>
      <c r="F15" s="115">
        <v>32</v>
      </c>
      <c r="G15" s="116">
        <v>98</v>
      </c>
      <c r="H15" s="84"/>
    </row>
    <row r="16" spans="1:10" x14ac:dyDescent="0.2">
      <c r="B16" s="79" t="s">
        <v>50</v>
      </c>
      <c r="C16" s="176" t="s">
        <v>104</v>
      </c>
      <c r="D16" s="177"/>
      <c r="E16" s="115">
        <v>90</v>
      </c>
      <c r="F16" s="115">
        <v>42</v>
      </c>
      <c r="G16" s="116">
        <v>132</v>
      </c>
      <c r="H16" s="84"/>
    </row>
    <row r="17" spans="2:8" x14ac:dyDescent="0.2">
      <c r="B17" s="79" t="s">
        <v>53</v>
      </c>
      <c r="C17" s="176" t="s">
        <v>105</v>
      </c>
      <c r="D17" s="177"/>
      <c r="E17" s="115">
        <v>76</v>
      </c>
      <c r="F17" s="115">
        <v>48</v>
      </c>
      <c r="G17" s="116">
        <v>124</v>
      </c>
      <c r="H17" s="84"/>
    </row>
    <row r="18" spans="2:8" x14ac:dyDescent="0.2">
      <c r="B18" s="79" t="s">
        <v>56</v>
      </c>
      <c r="C18" s="176" t="s">
        <v>106</v>
      </c>
      <c r="D18" s="177"/>
      <c r="E18" s="115">
        <v>176</v>
      </c>
      <c r="F18" s="115">
        <v>64</v>
      </c>
      <c r="G18" s="116">
        <v>240</v>
      </c>
      <c r="H18" s="84"/>
    </row>
    <row r="19" spans="2:8" x14ac:dyDescent="0.2">
      <c r="B19" s="79" t="s">
        <v>59</v>
      </c>
      <c r="C19" s="176" t="s">
        <v>107</v>
      </c>
      <c r="D19" s="177"/>
      <c r="E19" s="115">
        <v>312</v>
      </c>
      <c r="F19" s="115">
        <v>136</v>
      </c>
      <c r="G19" s="116">
        <v>448</v>
      </c>
      <c r="H19" s="84"/>
    </row>
    <row r="20" spans="2:8" x14ac:dyDescent="0.2">
      <c r="B20" s="79" t="s">
        <v>62</v>
      </c>
      <c r="C20" s="176" t="s">
        <v>108</v>
      </c>
      <c r="D20" s="177"/>
      <c r="E20" s="115">
        <v>393</v>
      </c>
      <c r="F20" s="115">
        <v>214</v>
      </c>
      <c r="G20" s="116">
        <v>607</v>
      </c>
      <c r="H20" s="84"/>
    </row>
    <row r="21" spans="2:8" x14ac:dyDescent="0.2">
      <c r="B21" s="79" t="s">
        <v>65</v>
      </c>
      <c r="C21" s="176" t="s">
        <v>109</v>
      </c>
      <c r="D21" s="177"/>
      <c r="E21" s="115">
        <v>171</v>
      </c>
      <c r="F21" s="115">
        <v>105</v>
      </c>
      <c r="G21" s="116">
        <v>276</v>
      </c>
      <c r="H21" s="84"/>
    </row>
    <row r="22" spans="2:8" x14ac:dyDescent="0.2">
      <c r="B22" s="79" t="s">
        <v>68</v>
      </c>
      <c r="C22" s="176" t="s">
        <v>110</v>
      </c>
      <c r="D22" s="177"/>
      <c r="E22" s="115">
        <v>152</v>
      </c>
      <c r="F22" s="115">
        <v>92</v>
      </c>
      <c r="G22" s="116">
        <v>244</v>
      </c>
      <c r="H22" s="84"/>
    </row>
    <row r="23" spans="2:8" x14ac:dyDescent="0.2">
      <c r="B23" s="79" t="s">
        <v>71</v>
      </c>
      <c r="C23" s="176" t="s">
        <v>111</v>
      </c>
      <c r="D23" s="177"/>
      <c r="E23" s="115">
        <v>1022</v>
      </c>
      <c r="F23" s="115">
        <v>459</v>
      </c>
      <c r="G23" s="116">
        <v>1481</v>
      </c>
      <c r="H23" s="84"/>
    </row>
    <row r="24" spans="2:8" x14ac:dyDescent="0.2">
      <c r="B24" s="79" t="s">
        <v>74</v>
      </c>
      <c r="C24" s="176" t="s">
        <v>112</v>
      </c>
      <c r="D24" s="177"/>
      <c r="E24" s="115">
        <v>669</v>
      </c>
      <c r="F24" s="115">
        <v>482</v>
      </c>
      <c r="G24" s="116">
        <v>1151</v>
      </c>
      <c r="H24" s="84"/>
    </row>
    <row r="25" spans="2:8" x14ac:dyDescent="0.2">
      <c r="B25" s="79" t="s">
        <v>77</v>
      </c>
      <c r="C25" s="176" t="s">
        <v>113</v>
      </c>
      <c r="D25" s="177"/>
      <c r="E25" s="115">
        <v>228</v>
      </c>
      <c r="F25" s="115">
        <v>144</v>
      </c>
      <c r="G25" s="116">
        <v>372</v>
      </c>
      <c r="H25" s="84"/>
    </row>
    <row r="26" spans="2:8" x14ac:dyDescent="0.2">
      <c r="B26" s="79" t="s">
        <v>80</v>
      </c>
      <c r="C26" s="176" t="s">
        <v>114</v>
      </c>
      <c r="D26" s="177"/>
      <c r="E26" s="115">
        <v>231</v>
      </c>
      <c r="F26" s="115">
        <v>133</v>
      </c>
      <c r="G26" s="116">
        <v>364</v>
      </c>
      <c r="H26" s="84"/>
    </row>
    <row r="27" spans="2:8" x14ac:dyDescent="0.2">
      <c r="B27" s="79" t="s">
        <v>83</v>
      </c>
      <c r="C27" s="176" t="s">
        <v>115</v>
      </c>
      <c r="D27" s="177"/>
      <c r="E27" s="115">
        <v>2777</v>
      </c>
      <c r="F27" s="115">
        <v>1767</v>
      </c>
      <c r="G27" s="116">
        <v>4544</v>
      </c>
      <c r="H27" s="84"/>
    </row>
    <row r="28" spans="2:8" ht="20.25" customHeight="1" x14ac:dyDescent="0.2">
      <c r="B28" s="178" t="s">
        <v>19</v>
      </c>
      <c r="C28" s="179"/>
      <c r="D28" s="180"/>
      <c r="E28" s="117">
        <v>9218</v>
      </c>
      <c r="F28" s="117">
        <v>5282</v>
      </c>
      <c r="G28" s="117">
        <v>14500</v>
      </c>
      <c r="H28" s="85"/>
    </row>
    <row r="29" spans="2:8" x14ac:dyDescent="0.2">
      <c r="B29" s="120" t="s">
        <v>129</v>
      </c>
    </row>
  </sheetData>
  <mergeCells count="26">
    <mergeCell ref="A2:H2"/>
    <mergeCell ref="C11:D11"/>
    <mergeCell ref="F4:G4"/>
    <mergeCell ref="C5:D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24:D24"/>
    <mergeCell ref="C25:D25"/>
    <mergeCell ref="C26:D26"/>
    <mergeCell ref="C27:D27"/>
    <mergeCell ref="B28:D28"/>
  </mergeCells>
  <conditionalFormatting sqref="G7:G27">
    <cfRule type="dataBar" priority="2">
      <dataBar>
        <cfvo type="min"/>
        <cfvo type="max"/>
        <color rgb="FFD6007B"/>
      </dataBar>
      <extLst>
        <ext xmlns:x14="http://schemas.microsoft.com/office/spreadsheetml/2009/9/main" uri="{B025F937-C7B1-47D3-B67F-A62EFF666E3E}">
          <x14:id>{59234719-478C-4C53-9504-D46331CD4217}</x14:id>
        </ext>
      </extLst>
    </cfRule>
  </conditionalFormatting>
  <conditionalFormatting sqref="G7:G26">
    <cfRule type="dataBar" priority="1">
      <dataBar>
        <cfvo type="min"/>
        <cfvo type="max"/>
        <color rgb="FFD6007B"/>
      </dataBar>
      <extLst>
        <ext xmlns:x14="http://schemas.microsoft.com/office/spreadsheetml/2009/9/main" uri="{B025F937-C7B1-47D3-B67F-A62EFF666E3E}">
          <x14:id>{649733FE-CFBB-4A81-BC41-38039AB5462D}</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K22" sqref="K2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9" t="s">
        <v>127</v>
      </c>
      <c r="B1" s="189"/>
      <c r="C1" s="189"/>
      <c r="D1" s="189"/>
      <c r="E1" s="189"/>
      <c r="F1" s="189"/>
      <c r="G1" s="21"/>
    </row>
    <row r="2" spans="1:8" ht="7.5" customHeight="1" x14ac:dyDescent="0.2">
      <c r="A2" s="76"/>
      <c r="B2" s="76"/>
      <c r="C2" s="76"/>
      <c r="D2" s="76"/>
      <c r="E2" s="76"/>
      <c r="F2" s="76"/>
      <c r="G2" s="76"/>
    </row>
    <row r="3" spans="1:8" ht="15" customHeight="1" x14ac:dyDescent="0.2">
      <c r="A3" s="5" t="s">
        <v>121</v>
      </c>
      <c r="B3" s="6"/>
      <c r="C3" s="5"/>
      <c r="D3" s="5"/>
      <c r="E3" s="157" t="str">
        <f>'T 2.'!E4:G4</f>
        <v>Stanje: 31. svibnja 2021.</v>
      </c>
      <c r="F3" s="157"/>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196">
        <v>2030</v>
      </c>
      <c r="E6" s="197">
        <v>931</v>
      </c>
      <c r="F6" s="198">
        <v>2961</v>
      </c>
      <c r="G6" s="84"/>
      <c r="H6" s="85"/>
    </row>
    <row r="7" spans="1:8" x14ac:dyDescent="0.2">
      <c r="A7" s="142" t="s">
        <v>7</v>
      </c>
      <c r="B7" s="88" t="s">
        <v>32</v>
      </c>
      <c r="C7" s="89" t="s">
        <v>33</v>
      </c>
      <c r="D7" s="196">
        <v>194</v>
      </c>
      <c r="E7" s="197">
        <v>23</v>
      </c>
      <c r="F7" s="198">
        <v>217</v>
      </c>
      <c r="G7" s="84"/>
      <c r="H7" s="85"/>
    </row>
    <row r="8" spans="1:8" x14ac:dyDescent="0.2">
      <c r="A8" s="143" t="s">
        <v>9</v>
      </c>
      <c r="B8" s="88" t="s">
        <v>34</v>
      </c>
      <c r="C8" s="89" t="s">
        <v>35</v>
      </c>
      <c r="D8" s="196">
        <v>17461</v>
      </c>
      <c r="E8" s="197">
        <v>7624</v>
      </c>
      <c r="F8" s="198">
        <v>25085</v>
      </c>
      <c r="G8" s="84"/>
      <c r="H8" s="85"/>
    </row>
    <row r="9" spans="1:8" x14ac:dyDescent="0.2">
      <c r="A9" s="143" t="s">
        <v>11</v>
      </c>
      <c r="B9" s="88" t="s">
        <v>36</v>
      </c>
      <c r="C9" s="90" t="s">
        <v>37</v>
      </c>
      <c r="D9" s="196">
        <v>1020</v>
      </c>
      <c r="E9" s="197">
        <v>294</v>
      </c>
      <c r="F9" s="198">
        <v>1314</v>
      </c>
      <c r="G9" s="84"/>
      <c r="H9" s="85"/>
    </row>
    <row r="10" spans="1:8" ht="27.75" customHeight="1" x14ac:dyDescent="0.2">
      <c r="A10" s="143" t="s">
        <v>13</v>
      </c>
      <c r="B10" s="88" t="s">
        <v>38</v>
      </c>
      <c r="C10" s="90" t="s">
        <v>117</v>
      </c>
      <c r="D10" s="196">
        <v>936</v>
      </c>
      <c r="E10" s="197">
        <v>288</v>
      </c>
      <c r="F10" s="198">
        <v>1224</v>
      </c>
      <c r="G10" s="84"/>
      <c r="H10" s="85"/>
    </row>
    <row r="11" spans="1:8" ht="15" customHeight="1" x14ac:dyDescent="0.2">
      <c r="A11" s="143" t="s">
        <v>15</v>
      </c>
      <c r="B11" s="88" t="s">
        <v>40</v>
      </c>
      <c r="C11" s="90" t="s">
        <v>41</v>
      </c>
      <c r="D11" s="196">
        <v>9835</v>
      </c>
      <c r="E11" s="197">
        <v>1483</v>
      </c>
      <c r="F11" s="198">
        <v>11318</v>
      </c>
      <c r="G11" s="84"/>
      <c r="H11" s="85"/>
    </row>
    <row r="12" spans="1:8" ht="22.5" x14ac:dyDescent="0.2">
      <c r="A12" s="143" t="s">
        <v>17</v>
      </c>
      <c r="B12" s="88" t="s">
        <v>42</v>
      </c>
      <c r="C12" s="90" t="s">
        <v>118</v>
      </c>
      <c r="D12" s="196">
        <v>13373</v>
      </c>
      <c r="E12" s="197">
        <v>13178</v>
      </c>
      <c r="F12" s="198">
        <v>26551</v>
      </c>
      <c r="G12" s="84"/>
      <c r="H12" s="85"/>
    </row>
    <row r="13" spans="1:8" x14ac:dyDescent="0.2">
      <c r="A13" s="49" t="s">
        <v>44</v>
      </c>
      <c r="B13" s="88" t="s">
        <v>45</v>
      </c>
      <c r="C13" s="89" t="s">
        <v>46</v>
      </c>
      <c r="D13" s="134">
        <v>5372</v>
      </c>
      <c r="E13" s="133">
        <v>1650</v>
      </c>
      <c r="F13" s="198">
        <v>7022</v>
      </c>
      <c r="G13" s="84"/>
      <c r="H13" s="85"/>
    </row>
    <row r="14" spans="1:8" ht="22.5" x14ac:dyDescent="0.2">
      <c r="A14" s="49" t="s">
        <v>47</v>
      </c>
      <c r="B14" s="88" t="s">
        <v>48</v>
      </c>
      <c r="C14" s="90" t="s">
        <v>49</v>
      </c>
      <c r="D14" s="134">
        <v>5619</v>
      </c>
      <c r="E14" s="133">
        <v>6306</v>
      </c>
      <c r="F14" s="198">
        <v>11925</v>
      </c>
      <c r="G14" s="84"/>
      <c r="H14" s="85"/>
    </row>
    <row r="15" spans="1:8" ht="15" customHeight="1" x14ac:dyDescent="0.2">
      <c r="A15" s="49" t="s">
        <v>50</v>
      </c>
      <c r="B15" s="88" t="s">
        <v>51</v>
      </c>
      <c r="C15" s="89" t="s">
        <v>52</v>
      </c>
      <c r="D15" s="134">
        <v>6927</v>
      </c>
      <c r="E15" s="133">
        <v>3555</v>
      </c>
      <c r="F15" s="198">
        <v>10482</v>
      </c>
      <c r="G15" s="84"/>
      <c r="H15" s="85"/>
    </row>
    <row r="16" spans="1:8" x14ac:dyDescent="0.2">
      <c r="A16" s="49" t="s">
        <v>53</v>
      </c>
      <c r="B16" s="88" t="s">
        <v>54</v>
      </c>
      <c r="C16" s="89" t="s">
        <v>55</v>
      </c>
      <c r="D16" s="134">
        <v>1104</v>
      </c>
      <c r="E16" s="133">
        <v>2114</v>
      </c>
      <c r="F16" s="198">
        <v>3218</v>
      </c>
      <c r="G16" s="84"/>
      <c r="H16" s="85"/>
    </row>
    <row r="17" spans="1:8" ht="15" customHeight="1" x14ac:dyDescent="0.2">
      <c r="A17" s="49" t="s">
        <v>56</v>
      </c>
      <c r="B17" s="88" t="s">
        <v>57</v>
      </c>
      <c r="C17" s="89" t="s">
        <v>58</v>
      </c>
      <c r="D17" s="134">
        <v>613</v>
      </c>
      <c r="E17" s="133">
        <v>423</v>
      </c>
      <c r="F17" s="198">
        <v>1036</v>
      </c>
      <c r="G17" s="84"/>
      <c r="H17" s="85"/>
    </row>
    <row r="18" spans="1:8" ht="15" customHeight="1" x14ac:dyDescent="0.2">
      <c r="A18" s="49" t="s">
        <v>59</v>
      </c>
      <c r="B18" s="88" t="s">
        <v>60</v>
      </c>
      <c r="C18" s="89" t="s">
        <v>61</v>
      </c>
      <c r="D18" s="134">
        <v>5467</v>
      </c>
      <c r="E18" s="133">
        <v>6194</v>
      </c>
      <c r="F18" s="198">
        <v>11661</v>
      </c>
      <c r="G18" s="84"/>
      <c r="H18" s="85"/>
    </row>
    <row r="19" spans="1:8" x14ac:dyDescent="0.2">
      <c r="A19" s="49" t="s">
        <v>62</v>
      </c>
      <c r="B19" s="88" t="s">
        <v>63</v>
      </c>
      <c r="C19" s="90" t="s">
        <v>64</v>
      </c>
      <c r="D19" s="134">
        <v>2302</v>
      </c>
      <c r="E19" s="133">
        <v>1769</v>
      </c>
      <c r="F19" s="198">
        <v>4071</v>
      </c>
      <c r="G19" s="84"/>
      <c r="H19" s="85"/>
    </row>
    <row r="20" spans="1:8" x14ac:dyDescent="0.2">
      <c r="A20" s="49" t="s">
        <v>65</v>
      </c>
      <c r="B20" s="88" t="s">
        <v>66</v>
      </c>
      <c r="C20" s="90" t="s">
        <v>67</v>
      </c>
      <c r="D20" s="134">
        <v>2960</v>
      </c>
      <c r="E20" s="133">
        <v>2475</v>
      </c>
      <c r="F20" s="198">
        <v>5435</v>
      </c>
      <c r="G20" s="84"/>
      <c r="H20" s="85"/>
    </row>
    <row r="21" spans="1:8" x14ac:dyDescent="0.2">
      <c r="A21" s="49" t="s">
        <v>68</v>
      </c>
      <c r="B21" s="88" t="s">
        <v>69</v>
      </c>
      <c r="C21" s="89" t="s">
        <v>70</v>
      </c>
      <c r="D21" s="134">
        <v>556</v>
      </c>
      <c r="E21" s="133">
        <v>2285</v>
      </c>
      <c r="F21" s="198">
        <v>2841</v>
      </c>
      <c r="G21" s="84"/>
      <c r="H21" s="85"/>
    </row>
    <row r="22" spans="1:8" x14ac:dyDescent="0.2">
      <c r="A22" s="49" t="s">
        <v>71</v>
      </c>
      <c r="B22" s="88" t="s">
        <v>72</v>
      </c>
      <c r="C22" s="90" t="s">
        <v>73</v>
      </c>
      <c r="D22" s="134">
        <v>3422</v>
      </c>
      <c r="E22" s="133">
        <v>10203</v>
      </c>
      <c r="F22" s="198">
        <v>13625</v>
      </c>
      <c r="G22" s="84"/>
      <c r="H22" s="85"/>
    </row>
    <row r="23" spans="1:8" ht="15" customHeight="1" x14ac:dyDescent="0.2">
      <c r="A23" s="49" t="s">
        <v>74</v>
      </c>
      <c r="B23" s="88" t="s">
        <v>75</v>
      </c>
      <c r="C23" s="89" t="s">
        <v>76</v>
      </c>
      <c r="D23" s="134">
        <v>915</v>
      </c>
      <c r="E23" s="133">
        <v>1434</v>
      </c>
      <c r="F23" s="198">
        <v>2349</v>
      </c>
      <c r="G23" s="84"/>
      <c r="H23" s="85"/>
    </row>
    <row r="24" spans="1:8" ht="15" customHeight="1" x14ac:dyDescent="0.2">
      <c r="A24" s="49" t="s">
        <v>77</v>
      </c>
      <c r="B24" s="88" t="s">
        <v>78</v>
      </c>
      <c r="C24" s="89" t="s">
        <v>79</v>
      </c>
      <c r="D24" s="134">
        <v>1110</v>
      </c>
      <c r="E24" s="133">
        <v>3923</v>
      </c>
      <c r="F24" s="198">
        <v>5033</v>
      </c>
      <c r="G24" s="84"/>
      <c r="H24" s="85"/>
    </row>
    <row r="25" spans="1:8" ht="39" customHeight="1" x14ac:dyDescent="0.2">
      <c r="A25" s="49" t="s">
        <v>80</v>
      </c>
      <c r="B25" s="88" t="s">
        <v>81</v>
      </c>
      <c r="C25" s="90" t="s">
        <v>82</v>
      </c>
      <c r="D25" s="134">
        <v>20</v>
      </c>
      <c r="E25" s="133">
        <v>123</v>
      </c>
      <c r="F25" s="198">
        <v>143</v>
      </c>
      <c r="G25" s="84"/>
      <c r="H25" s="85"/>
    </row>
    <row r="26" spans="1:8" x14ac:dyDescent="0.2">
      <c r="A26" s="49" t="s">
        <v>83</v>
      </c>
      <c r="B26" s="88" t="s">
        <v>84</v>
      </c>
      <c r="C26" s="90" t="s">
        <v>85</v>
      </c>
      <c r="D26" s="134">
        <v>10</v>
      </c>
      <c r="E26" s="133">
        <v>11</v>
      </c>
      <c r="F26" s="198">
        <v>21</v>
      </c>
      <c r="G26" s="84"/>
      <c r="H26" s="85"/>
    </row>
    <row r="27" spans="1:8" ht="15" customHeight="1" x14ac:dyDescent="0.2">
      <c r="A27" s="144" t="s">
        <v>86</v>
      </c>
      <c r="B27" s="91"/>
      <c r="C27" s="124" t="s">
        <v>87</v>
      </c>
      <c r="D27" s="199">
        <v>31</v>
      </c>
      <c r="E27" s="200">
        <v>26</v>
      </c>
      <c r="F27" s="198">
        <v>57</v>
      </c>
      <c r="G27" s="84"/>
      <c r="H27" s="85"/>
    </row>
    <row r="28" spans="1:8" ht="21" customHeight="1" x14ac:dyDescent="0.2">
      <c r="A28" s="174" t="s">
        <v>19</v>
      </c>
      <c r="B28" s="175"/>
      <c r="C28" s="175"/>
      <c r="D28" s="201">
        <v>81277</v>
      </c>
      <c r="E28" s="202">
        <v>66312</v>
      </c>
      <c r="F28" s="138">
        <v>147589</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191" t="s">
        <v>123</v>
      </c>
      <c r="B49" s="191"/>
      <c r="C49" s="191"/>
      <c r="D49" s="191"/>
      <c r="E49" s="191"/>
      <c r="F49" s="191"/>
      <c r="G49" s="98"/>
    </row>
    <row r="50" spans="1:9" ht="70.5" customHeight="1" x14ac:dyDescent="0.2">
      <c r="A50" s="191" t="s">
        <v>124</v>
      </c>
      <c r="B50" s="191"/>
      <c r="C50" s="191"/>
      <c r="D50" s="191"/>
      <c r="E50" s="191"/>
      <c r="F50" s="191"/>
      <c r="G50" s="99"/>
    </row>
    <row r="51" spans="1:9" ht="22.5" customHeight="1" x14ac:dyDescent="0.2">
      <c r="A51" s="190" t="s">
        <v>125</v>
      </c>
      <c r="B51" s="190"/>
      <c r="C51" s="190"/>
      <c r="D51" s="190"/>
      <c r="E51" s="190"/>
      <c r="F51" s="190"/>
      <c r="G51" s="119"/>
      <c r="H51" s="119"/>
      <c r="I51" s="119"/>
    </row>
  </sheetData>
  <mergeCells count="6">
    <mergeCell ref="A1:F1"/>
    <mergeCell ref="E3:F3"/>
    <mergeCell ref="A28:C28"/>
    <mergeCell ref="A51:F51"/>
    <mergeCell ref="A50:F50"/>
    <mergeCell ref="A49:F49"/>
  </mergeCells>
  <conditionalFormatting sqref="F6:F27">
    <cfRule type="dataBar" priority="1">
      <dataBar>
        <cfvo type="min"/>
        <cfvo type="max"/>
        <color rgb="FF008AEF"/>
      </dataBar>
      <extLst>
        <ext xmlns:x14="http://schemas.microsoft.com/office/spreadsheetml/2009/9/main" uri="{B025F937-C7B1-47D3-B67F-A62EFF666E3E}">
          <x14:id>{F5D9287C-A2CB-468A-921F-1E8E3F81DD5D}</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008AEF"/>
              <x14:negativeFillColor rgb="FFFF0000"/>
              <x14:negativeBorderColor rgb="FFFF0000"/>
              <x14:axisColor rgb="FF000000"/>
            </x14:dataBar>
          </x14:cfRule>
          <xm:sqref>F6:F27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N17" sqref="N1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89" t="s">
        <v>128</v>
      </c>
      <c r="B2" s="189"/>
      <c r="C2" s="189"/>
      <c r="D2" s="189"/>
      <c r="E2" s="189"/>
      <c r="F2" s="189"/>
      <c r="G2" s="189"/>
      <c r="H2" s="189"/>
    </row>
    <row r="3" spans="1:16" ht="5.25" customHeight="1" x14ac:dyDescent="0.2">
      <c r="B3" s="97"/>
      <c r="C3" s="97"/>
      <c r="D3" s="97"/>
      <c r="E3" s="97"/>
      <c r="F3" s="97"/>
      <c r="G3" s="97"/>
      <c r="H3" s="21"/>
    </row>
    <row r="4" spans="1:16" x14ac:dyDescent="0.2">
      <c r="B4" s="5" t="s">
        <v>122</v>
      </c>
      <c r="C4" s="6"/>
      <c r="D4" s="5"/>
      <c r="E4" s="5"/>
      <c r="F4" s="157" t="str">
        <f>'T 6.'!F4:G4</f>
        <v>Stanje: 31. svibnja 2021.</v>
      </c>
      <c r="G4" s="157"/>
      <c r="H4" s="18"/>
    </row>
    <row r="5" spans="1:16" ht="22.5" x14ac:dyDescent="0.2">
      <c r="B5" s="24" t="s">
        <v>1</v>
      </c>
      <c r="C5" s="183" t="s">
        <v>89</v>
      </c>
      <c r="D5" s="184"/>
      <c r="E5" s="94" t="s">
        <v>2</v>
      </c>
      <c r="F5" s="95" t="s">
        <v>3</v>
      </c>
      <c r="G5" s="95" t="s">
        <v>4</v>
      </c>
      <c r="H5" s="87"/>
    </row>
    <row r="6" spans="1:16" x14ac:dyDescent="0.2">
      <c r="B6" s="14">
        <v>0</v>
      </c>
      <c r="C6" s="185">
        <v>1</v>
      </c>
      <c r="D6" s="186"/>
      <c r="E6" s="78">
        <v>2</v>
      </c>
      <c r="F6" s="78">
        <v>3</v>
      </c>
      <c r="G6" s="78">
        <v>4</v>
      </c>
      <c r="H6" s="85"/>
      <c r="K6" s="189"/>
      <c r="L6" s="189"/>
      <c r="M6" s="189"/>
      <c r="N6" s="189"/>
      <c r="O6" s="189"/>
      <c r="P6" s="189"/>
    </row>
    <row r="7" spans="1:16" x14ac:dyDescent="0.2">
      <c r="B7" s="16" t="s">
        <v>5</v>
      </c>
      <c r="C7" s="187" t="s">
        <v>95</v>
      </c>
      <c r="D7" s="188"/>
      <c r="E7" s="115">
        <v>6532</v>
      </c>
      <c r="F7" s="115">
        <v>3708</v>
      </c>
      <c r="G7" s="116">
        <v>10240</v>
      </c>
      <c r="H7" s="84"/>
    </row>
    <row r="8" spans="1:16" x14ac:dyDescent="0.2">
      <c r="B8" s="16" t="s">
        <v>7</v>
      </c>
      <c r="C8" s="176" t="s">
        <v>96</v>
      </c>
      <c r="D8" s="177"/>
      <c r="E8" s="115">
        <v>2573</v>
      </c>
      <c r="F8" s="115">
        <v>1757</v>
      </c>
      <c r="G8" s="116">
        <v>4330</v>
      </c>
      <c r="H8" s="84"/>
    </row>
    <row r="9" spans="1:16" x14ac:dyDescent="0.2">
      <c r="B9" s="16" t="s">
        <v>9</v>
      </c>
      <c r="C9" s="176" t="s">
        <v>97</v>
      </c>
      <c r="D9" s="177"/>
      <c r="E9" s="115">
        <v>1906</v>
      </c>
      <c r="F9" s="115">
        <v>1686</v>
      </c>
      <c r="G9" s="116">
        <v>3592</v>
      </c>
      <c r="H9" s="84"/>
    </row>
    <row r="10" spans="1:16" x14ac:dyDescent="0.2">
      <c r="B10" s="16" t="s">
        <v>11</v>
      </c>
      <c r="C10" s="176" t="s">
        <v>98</v>
      </c>
      <c r="D10" s="177"/>
      <c r="E10" s="115">
        <v>1541</v>
      </c>
      <c r="F10" s="115">
        <v>1256</v>
      </c>
      <c r="G10" s="116">
        <v>2797</v>
      </c>
      <c r="H10" s="84"/>
    </row>
    <row r="11" spans="1:16" x14ac:dyDescent="0.2">
      <c r="B11" s="16" t="s">
        <v>13</v>
      </c>
      <c r="C11" s="176" t="s">
        <v>99</v>
      </c>
      <c r="D11" s="177"/>
      <c r="E11" s="115">
        <v>4527</v>
      </c>
      <c r="F11" s="115">
        <v>3315</v>
      </c>
      <c r="G11" s="116">
        <v>7842</v>
      </c>
      <c r="H11" s="84"/>
    </row>
    <row r="12" spans="1:16" x14ac:dyDescent="0.2">
      <c r="B12" s="16" t="s">
        <v>15</v>
      </c>
      <c r="C12" s="176" t="s">
        <v>100</v>
      </c>
      <c r="D12" s="177"/>
      <c r="E12" s="115">
        <v>2008</v>
      </c>
      <c r="F12" s="115">
        <v>1525</v>
      </c>
      <c r="G12" s="116">
        <v>3533</v>
      </c>
      <c r="H12" s="84"/>
    </row>
    <row r="13" spans="1:16" x14ac:dyDescent="0.2">
      <c r="B13" s="16" t="s">
        <v>17</v>
      </c>
      <c r="C13" s="181" t="s">
        <v>101</v>
      </c>
      <c r="D13" s="182"/>
      <c r="E13" s="115">
        <v>1543</v>
      </c>
      <c r="F13" s="115">
        <v>1200</v>
      </c>
      <c r="G13" s="116">
        <v>2743</v>
      </c>
      <c r="H13" s="84"/>
    </row>
    <row r="14" spans="1:16" x14ac:dyDescent="0.2">
      <c r="B14" s="79" t="s">
        <v>44</v>
      </c>
      <c r="C14" s="176" t="s">
        <v>102</v>
      </c>
      <c r="D14" s="177"/>
      <c r="E14" s="115">
        <v>4436</v>
      </c>
      <c r="F14" s="115">
        <v>4130</v>
      </c>
      <c r="G14" s="116">
        <v>8566</v>
      </c>
      <c r="H14" s="84"/>
      <c r="J14" s="80"/>
    </row>
    <row r="15" spans="1:16" x14ac:dyDescent="0.2">
      <c r="B15" s="79" t="s">
        <v>47</v>
      </c>
      <c r="C15" s="176" t="s">
        <v>103</v>
      </c>
      <c r="D15" s="177"/>
      <c r="E15" s="115">
        <v>569</v>
      </c>
      <c r="F15" s="115">
        <v>451</v>
      </c>
      <c r="G15" s="116">
        <v>1020</v>
      </c>
      <c r="H15" s="84"/>
    </row>
    <row r="16" spans="1:16" x14ac:dyDescent="0.2">
      <c r="B16" s="79" t="s">
        <v>50</v>
      </c>
      <c r="C16" s="176" t="s">
        <v>104</v>
      </c>
      <c r="D16" s="177"/>
      <c r="E16" s="115">
        <v>1029</v>
      </c>
      <c r="F16" s="115">
        <v>784</v>
      </c>
      <c r="G16" s="116">
        <v>1813</v>
      </c>
      <c r="H16" s="84"/>
    </row>
    <row r="17" spans="2:8" x14ac:dyDescent="0.2">
      <c r="B17" s="79" t="s">
        <v>53</v>
      </c>
      <c r="C17" s="176" t="s">
        <v>105</v>
      </c>
      <c r="D17" s="177"/>
      <c r="E17" s="115">
        <v>900</v>
      </c>
      <c r="F17" s="115">
        <v>624</v>
      </c>
      <c r="G17" s="116">
        <v>1524</v>
      </c>
      <c r="H17" s="84"/>
    </row>
    <row r="18" spans="2:8" x14ac:dyDescent="0.2">
      <c r="B18" s="79" t="s">
        <v>56</v>
      </c>
      <c r="C18" s="176" t="s">
        <v>106</v>
      </c>
      <c r="D18" s="177"/>
      <c r="E18" s="115">
        <v>2459</v>
      </c>
      <c r="F18" s="115">
        <v>1550</v>
      </c>
      <c r="G18" s="116">
        <v>4009</v>
      </c>
      <c r="H18" s="84"/>
    </row>
    <row r="19" spans="2:8" x14ac:dyDescent="0.2">
      <c r="B19" s="79" t="s">
        <v>59</v>
      </c>
      <c r="C19" s="176" t="s">
        <v>107</v>
      </c>
      <c r="D19" s="177"/>
      <c r="E19" s="115">
        <v>2365</v>
      </c>
      <c r="F19" s="115">
        <v>2232</v>
      </c>
      <c r="G19" s="116">
        <v>4597</v>
      </c>
      <c r="H19" s="84"/>
    </row>
    <row r="20" spans="2:8" x14ac:dyDescent="0.2">
      <c r="B20" s="79" t="s">
        <v>62</v>
      </c>
      <c r="C20" s="176" t="s">
        <v>108</v>
      </c>
      <c r="D20" s="177"/>
      <c r="E20" s="115">
        <v>5091</v>
      </c>
      <c r="F20" s="115">
        <v>3599</v>
      </c>
      <c r="G20" s="116">
        <v>8690</v>
      </c>
      <c r="H20" s="84"/>
    </row>
    <row r="21" spans="2:8" x14ac:dyDescent="0.2">
      <c r="B21" s="79" t="s">
        <v>65</v>
      </c>
      <c r="C21" s="176" t="s">
        <v>109</v>
      </c>
      <c r="D21" s="177"/>
      <c r="E21" s="115">
        <v>1272</v>
      </c>
      <c r="F21" s="115">
        <v>1079</v>
      </c>
      <c r="G21" s="116">
        <v>2351</v>
      </c>
      <c r="H21" s="84"/>
    </row>
    <row r="22" spans="2:8" x14ac:dyDescent="0.2">
      <c r="B22" s="79" t="s">
        <v>68</v>
      </c>
      <c r="C22" s="176" t="s">
        <v>110</v>
      </c>
      <c r="D22" s="177"/>
      <c r="E22" s="115">
        <v>2054</v>
      </c>
      <c r="F22" s="115">
        <v>1589</v>
      </c>
      <c r="G22" s="116">
        <v>3643</v>
      </c>
      <c r="H22" s="84"/>
    </row>
    <row r="23" spans="2:8" x14ac:dyDescent="0.2">
      <c r="B23" s="79" t="s">
        <v>71</v>
      </c>
      <c r="C23" s="176" t="s">
        <v>111</v>
      </c>
      <c r="D23" s="177"/>
      <c r="E23" s="115">
        <v>6521</v>
      </c>
      <c r="F23" s="115">
        <v>6004</v>
      </c>
      <c r="G23" s="116">
        <v>12525</v>
      </c>
      <c r="H23" s="84"/>
    </row>
    <row r="24" spans="2:8" x14ac:dyDescent="0.2">
      <c r="B24" s="79" t="s">
        <v>74</v>
      </c>
      <c r="C24" s="176" t="s">
        <v>112</v>
      </c>
      <c r="D24" s="177"/>
      <c r="E24" s="115">
        <v>3523</v>
      </c>
      <c r="F24" s="115">
        <v>2801</v>
      </c>
      <c r="G24" s="116">
        <v>6324</v>
      </c>
      <c r="H24" s="84"/>
    </row>
    <row r="25" spans="2:8" x14ac:dyDescent="0.2">
      <c r="B25" s="79" t="s">
        <v>77</v>
      </c>
      <c r="C25" s="176" t="s">
        <v>113</v>
      </c>
      <c r="D25" s="177"/>
      <c r="E25" s="115">
        <v>1589</v>
      </c>
      <c r="F25" s="115">
        <v>1236</v>
      </c>
      <c r="G25" s="116">
        <v>2825</v>
      </c>
      <c r="H25" s="84"/>
    </row>
    <row r="26" spans="2:8" x14ac:dyDescent="0.2">
      <c r="B26" s="79" t="s">
        <v>80</v>
      </c>
      <c r="C26" s="176" t="s">
        <v>114</v>
      </c>
      <c r="D26" s="177"/>
      <c r="E26" s="115">
        <v>2892</v>
      </c>
      <c r="F26" s="115">
        <v>1971</v>
      </c>
      <c r="G26" s="116">
        <v>4863</v>
      </c>
      <c r="H26" s="84"/>
    </row>
    <row r="27" spans="2:8" x14ac:dyDescent="0.2">
      <c r="B27" s="79" t="s">
        <v>83</v>
      </c>
      <c r="C27" s="176" t="s">
        <v>115</v>
      </c>
      <c r="D27" s="177"/>
      <c r="E27" s="115">
        <v>25947</v>
      </c>
      <c r="F27" s="115">
        <v>23815</v>
      </c>
      <c r="G27" s="116">
        <v>49762</v>
      </c>
      <c r="H27" s="84"/>
    </row>
    <row r="28" spans="2:8" ht="20.25" customHeight="1" x14ac:dyDescent="0.2">
      <c r="B28" s="178" t="s">
        <v>19</v>
      </c>
      <c r="C28" s="179"/>
      <c r="D28" s="180"/>
      <c r="E28" s="117">
        <v>81277</v>
      </c>
      <c r="F28" s="117">
        <v>66312</v>
      </c>
      <c r="G28" s="117">
        <v>147589</v>
      </c>
      <c r="H28" s="85"/>
    </row>
    <row r="54" spans="1:8" ht="24.75" customHeight="1" x14ac:dyDescent="0.2">
      <c r="A54" s="192" t="s">
        <v>123</v>
      </c>
      <c r="B54" s="192"/>
      <c r="C54" s="192"/>
      <c r="D54" s="192"/>
      <c r="E54" s="192"/>
      <c r="F54" s="192"/>
      <c r="G54" s="192"/>
      <c r="H54" s="192"/>
    </row>
    <row r="55" spans="1:8" ht="68.25" customHeight="1" x14ac:dyDescent="0.2">
      <c r="A55" s="191" t="s">
        <v>124</v>
      </c>
      <c r="B55" s="191"/>
      <c r="C55" s="191"/>
      <c r="D55" s="191"/>
      <c r="E55" s="191"/>
      <c r="F55" s="191"/>
      <c r="G55" s="191"/>
      <c r="H55" s="191"/>
    </row>
    <row r="56" spans="1:8" ht="25.5" customHeight="1" x14ac:dyDescent="0.2">
      <c r="A56" s="193" t="s">
        <v>126</v>
      </c>
      <c r="B56" s="193"/>
      <c r="C56" s="193"/>
      <c r="D56" s="193"/>
      <c r="E56" s="193"/>
      <c r="F56" s="193"/>
      <c r="G56" s="193"/>
      <c r="H56" s="193"/>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2">
      <dataBar>
        <cfvo type="min"/>
        <cfvo type="max"/>
        <color rgb="FF008AEF"/>
      </dataBar>
      <extLst>
        <ext xmlns:x14="http://schemas.microsoft.com/office/spreadsheetml/2009/9/main" uri="{B025F937-C7B1-47D3-B67F-A62EFF666E3E}">
          <x14:id>{4DABD0EC-3375-4F90-93FB-F304A0C4D8FB}</x14:id>
        </ext>
      </extLst>
    </cfRule>
  </conditionalFormatting>
  <conditionalFormatting sqref="G27">
    <cfRule type="dataBar" priority="1">
      <dataBar>
        <cfvo type="min"/>
        <cfvo type="max"/>
        <color rgb="FF008AEF"/>
      </dataBar>
      <extLst>
        <ext xmlns:x14="http://schemas.microsoft.com/office/spreadsheetml/2009/9/main" uri="{B025F937-C7B1-47D3-B67F-A62EFF666E3E}">
          <x14:id>{9732AB20-3316-48C0-AFA1-2F79FE849845}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9732AB20-3316-48C0-AFA1-2F79FE849845}">
            <x14:dataBar minLength="0" maxLength="100" border="1" negativeBarBorderColorSameAsPositive="0">
              <x14:cfvo type="autoMin"/>
              <x14:cfvo type="autoMax"/>
              <x14:borderColor rgb="FF008AEF"/>
              <x14:negativeFillColor rgb="FFFF0000"/>
              <x14:negativeBorderColor rgb="FFFF0000"/>
              <x14:axisColor rgb="FF000000"/>
            </x14:dataBar>
          </x14:cfRule>
          <xm:sqref>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2021-06-09T10:06:31Z</cp:lastPrinted>
  <dcterms:created xsi:type="dcterms:W3CDTF">2016-10-06T08:05:06Z</dcterms:created>
  <dcterms:modified xsi:type="dcterms:W3CDTF">2021-06-09T10:07:26Z</dcterms:modified>
</cp:coreProperties>
</file>