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gordana3\Documents\A    STATISTIKA mreža\OSIGURANICI - mjesečne tablice\2020\statistika za poslovodstvo\pivotice\06.2021\"/>
    </mc:Choice>
  </mc:AlternateContent>
  <bookViews>
    <workbookView xWindow="480" yWindow="30" windowWidth="18195" windowHeight="11310" activeTab="3"/>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A29" i="4" l="1"/>
  <c r="A15" i="2"/>
  <c r="Q28" i="3" l="1"/>
  <c r="Q29" i="3"/>
  <c r="F4" i="8" l="1"/>
  <c r="E3" i="7" l="1"/>
  <c r="E3" i="5"/>
  <c r="H3" i="4" l="1"/>
  <c r="D4" i="3"/>
  <c r="O23" i="4"/>
  <c r="O24" i="4" l="1"/>
  <c r="O28" i="4"/>
  <c r="O27" i="4"/>
  <c r="O25" i="4"/>
  <c r="L18" i="3"/>
  <c r="O26" i="4"/>
  <c r="L19" i="3"/>
  <c r="O22" i="4"/>
  <c r="Q8" i="2"/>
  <c r="Q9" i="2"/>
  <c r="Q11" i="2"/>
  <c r="Q14" i="2"/>
  <c r="R8" i="4"/>
  <c r="R10" i="4"/>
  <c r="R12" i="4"/>
  <c r="R14" i="4"/>
  <c r="Q10" i="2"/>
  <c r="Q12" i="2"/>
  <c r="R9" i="4"/>
  <c r="R11" i="4"/>
  <c r="R13" i="4"/>
  <c r="Q13" i="2"/>
  <c r="R15" i="4" l="1"/>
  <c r="J29" i="3"/>
  <c r="N28" i="4"/>
  <c r="K16" i="2"/>
</calcChain>
</file>

<file path=xl/sharedStrings.xml><?xml version="1.0" encoding="utf-8"?>
<sst xmlns="http://schemas.openxmlformats.org/spreadsheetml/2006/main" count="443" uniqueCount="140">
  <si>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</si>
  <si>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</si>
  <si>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</si>
  <si>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</si>
  <si>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</si>
  <si>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</si>
  <si>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</si>
  <si>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</si>
  <si>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</si>
  <si>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</si>
  <si>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</si>
  <si>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</si>
  <si>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</si>
  <si>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</si>
  <si>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</si>
  <si>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</si>
  <si>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</si>
  <si>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</si>
  <si>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</si>
  <si>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</si>
  <si>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</si>
  <si>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</si>
  <si>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</si>
  <si>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</si>
  <si>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</si>
  <si>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</si>
  <si>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</si>
  <si>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</si>
  <si>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</si>
  <si>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</si>
  <si>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</si>
  <si>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</si>
  <si>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</si>
  <si>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</si>
  <si>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</si>
  <si>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</si>
  <si>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</si>
  <si>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</si>
  <si>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</si>
  <si>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</si>
  <si>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</si>
  <si>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</si>
  <si>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</si>
  <si>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</si>
  <si>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</si>
  <si>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</si>
  <si>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</si>
  <si>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</si>
  <si>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</si>
  <si>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</si>
  <si>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</si>
  <si>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</si>
  <si>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</si>
  <si>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</si>
  <si>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</si>
  <si>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</si>
  <si>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</si>
  <si>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</si>
  <si>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</si>
  <si>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</si>
  <si>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</si>
  <si>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</si>
  <si>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</si>
  <si>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</si>
  <si>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</si>
  <si>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</si>
  <si>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</si>
  <si>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</si>
  <si>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</si>
  <si>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</si>
  <si>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</si>
  <si>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</si>
  <si>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</si>
  <si>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</si>
  <si>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</si>
  <si>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</si>
  <si>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</si>
  <si>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</si>
  <si>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</si>
  <si>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</si>
  <si>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</si>
  <si>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</si>
  <si>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</si>
  <si>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</si>
  <si>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</si>
  <si>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</si>
  <si>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</si>
  <si>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</si>
  <si>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</si>
  <si>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</si>
  <si>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</si>
  <si>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</si>
  <si>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</si>
  <si>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</si>
  <si>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</si>
  <si>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</si>
  <si>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</si>
  <si>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</si>
  <si>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</si>
  <si>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</si>
  <si>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</si>
  <si>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</si>
  <si>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</si>
  <si>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</si>
  <si>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</si>
  <si>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</si>
  <si>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</si>
  <si>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</si>
  <si>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</si>
  <si>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</si>
  <si>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</si>
  <si>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</si>
  <si>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</si>
  <si>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</si>
  <si>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</si>
  <si>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</si>
  <si>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</si>
  <si>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</si>
  <si>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</si>
  <si>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</si>
  <si>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</si>
  <si>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</si>
  <si>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</si>
  <si>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</si>
  <si>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</si>
  <si>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</si>
  <si>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</si>
  <si>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</si>
  <si>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</si>
  <si>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</si>
  <si>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</si>
  <si>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</si>
  <si>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</si>
  <si>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OSIGURANICI PREMA KATEGORIJAMA OSIGURANJA I GODINAMA ŽIVOTA</t>
  </si>
  <si>
    <t>OSIGURANICI PREMA KATEGORIJAMA OSIGURANJA I SPOLU</t>
  </si>
  <si>
    <t>Kategorije osiguranja *</t>
  </si>
  <si>
    <t>K a t e g o r i j e      o  s  i  g  u  r  a  nj  a *</t>
  </si>
  <si>
    <t>Stanje
30. lipnja 2021.</t>
  </si>
  <si>
    <t>* U svibnju 2021. došlo je do dopune Metodologije vođenja podataka o osiguranicima prema kategorijama osiguranja.</t>
  </si>
  <si>
    <t>Stanje: 30. lipnja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</si>
</sst>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0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1" fontId="25" fillId="0" borderId="1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5" fillId="0" borderId="7" xfId="0"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0" borderId="14" xfId="0" applyNumberFormat="1" applyFont="1" applyBorder="1" applyAlignment="1">
      <alignment vertical="center"/>
    </xf>
    <xf numFmtId="1" fontId="2" fillId="0" borderId="12" xfId="0" quotePrefix="1" applyNumberFormat="1" applyFont="1" applyBorder="1" applyAlignment="1">
      <alignment vertical="center"/>
    </xf>
    <xf numFmtId="1" fontId="25" fillId="4" borderId="3" xfId="0" applyNumberFormat="1" applyFont="1" applyFill="1" applyBorder="1" applyAlignment="1">
      <alignment vertical="center"/>
    </xf>
    <xf numFmtId="1" fontId="25" fillId="4" borderId="9" xfId="0" applyNumberFormat="1" applyFont="1" applyFill="1" applyBorder="1" applyAlignment="1">
      <alignment vertical="center"/>
    </xf>
    <xf numFmtId="1" fontId="25" fillId="4" borderId="4" xfId="0" applyNumberFormat="1" applyFont="1" applyFill="1" applyBorder="1" applyAlignment="1">
      <alignment vertical="center"/>
    </xf>
    <xf numFmtId="1" fontId="25" fillId="4" borderId="5"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xf numFmtId="0" fontId="2" fillId="0" borderId="0" xfId="0" applyFont="1" applyBorder="1" applyAlignment="1">
      <alignment horizontal="left" vertical="top"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0</c:formatCode>
                <c:ptCount val="7"/>
                <c:pt idx="0">
                  <c:v>1367395</c:v>
                </c:pt>
                <c:pt idx="1">
                  <c:v>115055</c:v>
                </c:pt>
                <c:pt idx="2">
                  <c:v>72121</c:v>
                </c:pt>
                <c:pt idx="3">
                  <c:v>18651</c:v>
                </c:pt>
                <c:pt idx="4">
                  <c:v>18226</c:v>
                </c:pt>
                <c:pt idx="5">
                  <c:v>60</c:v>
                </c:pt>
                <c:pt idx="6">
                  <c:v>4604</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696542</c:v>
                </c:pt>
                <c:pt idx="1">
                  <c:v>433412</c:v>
                </c:pt>
                <c:pt idx="2">
                  <c:v>354601</c:v>
                </c:pt>
                <c:pt idx="3">
                  <c:v>111557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844599</c:v>
                </c:pt>
                <c:pt idx="1">
                  <c:v>751513</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85942</c:v>
                </c:pt>
                <c:pt idx="1">
                  <c:v>39014</c:v>
                </c:pt>
                <c:pt idx="2">
                  <c:v>42275</c:v>
                </c:pt>
                <c:pt idx="3">
                  <c:v>36671</c:v>
                </c:pt>
                <c:pt idx="4">
                  <c:v>66624</c:v>
                </c:pt>
                <c:pt idx="5">
                  <c:v>34827</c:v>
                </c:pt>
                <c:pt idx="6">
                  <c:v>32185</c:v>
                </c:pt>
                <c:pt idx="7">
                  <c:v>119018</c:v>
                </c:pt>
                <c:pt idx="8">
                  <c:v>16404</c:v>
                </c:pt>
                <c:pt idx="9">
                  <c:v>21525</c:v>
                </c:pt>
                <c:pt idx="10">
                  <c:v>19948</c:v>
                </c:pt>
                <c:pt idx="11">
                  <c:v>40467</c:v>
                </c:pt>
                <c:pt idx="12">
                  <c:v>60356</c:v>
                </c:pt>
                <c:pt idx="13">
                  <c:v>90828</c:v>
                </c:pt>
                <c:pt idx="14">
                  <c:v>34793</c:v>
                </c:pt>
                <c:pt idx="15">
                  <c:v>44019</c:v>
                </c:pt>
                <c:pt idx="16">
                  <c:v>161343</c:v>
                </c:pt>
                <c:pt idx="17">
                  <c:v>96515</c:v>
                </c:pt>
                <c:pt idx="18">
                  <c:v>48007</c:v>
                </c:pt>
                <c:pt idx="19">
                  <c:v>42040</c:v>
                </c:pt>
                <c:pt idx="20">
                  <c:v>463311</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198</c:v>
                </c:pt>
                <c:pt idx="1">
                  <c:v>34</c:v>
                </c:pt>
                <c:pt idx="2">
                  <c:v>1485</c:v>
                </c:pt>
                <c:pt idx="3">
                  <c:v>32</c:v>
                </c:pt>
                <c:pt idx="4">
                  <c:v>62</c:v>
                </c:pt>
                <c:pt idx="5">
                  <c:v>1425</c:v>
                </c:pt>
                <c:pt idx="6">
                  <c:v>1688</c:v>
                </c:pt>
                <c:pt idx="7">
                  <c:v>759</c:v>
                </c:pt>
                <c:pt idx="8">
                  <c:v>432</c:v>
                </c:pt>
                <c:pt idx="9">
                  <c:v>167</c:v>
                </c:pt>
                <c:pt idx="10">
                  <c:v>79</c:v>
                </c:pt>
                <c:pt idx="11">
                  <c:v>104</c:v>
                </c:pt>
                <c:pt idx="12">
                  <c:v>1479</c:v>
                </c:pt>
                <c:pt idx="13">
                  <c:v>769</c:v>
                </c:pt>
                <c:pt idx="14">
                  <c:v>13</c:v>
                </c:pt>
                <c:pt idx="15">
                  <c:v>209</c:v>
                </c:pt>
                <c:pt idx="16">
                  <c:v>347</c:v>
                </c:pt>
                <c:pt idx="17">
                  <c:v>122</c:v>
                </c:pt>
                <c:pt idx="18">
                  <c:v>177</c:v>
                </c:pt>
                <c:pt idx="19">
                  <c:v>3</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87</c:v>
                </c:pt>
                <c:pt idx="1">
                  <c:v>7</c:v>
                </c:pt>
                <c:pt idx="2">
                  <c:v>538</c:v>
                </c:pt>
                <c:pt idx="3">
                  <c:v>1</c:v>
                </c:pt>
                <c:pt idx="4">
                  <c:v>18</c:v>
                </c:pt>
                <c:pt idx="5">
                  <c:v>222</c:v>
                </c:pt>
                <c:pt idx="6">
                  <c:v>1188</c:v>
                </c:pt>
                <c:pt idx="7">
                  <c:v>95</c:v>
                </c:pt>
                <c:pt idx="8">
                  <c:v>489</c:v>
                </c:pt>
                <c:pt idx="9">
                  <c:v>111</c:v>
                </c:pt>
                <c:pt idx="10">
                  <c:v>77</c:v>
                </c:pt>
                <c:pt idx="11">
                  <c:v>65</c:v>
                </c:pt>
                <c:pt idx="12">
                  <c:v>1107</c:v>
                </c:pt>
                <c:pt idx="13">
                  <c:v>370</c:v>
                </c:pt>
                <c:pt idx="14">
                  <c:v>34</c:v>
                </c:pt>
                <c:pt idx="15">
                  <c:v>243</c:v>
                </c:pt>
                <c:pt idx="16">
                  <c:v>638</c:v>
                </c:pt>
                <c:pt idx="17">
                  <c:v>57</c:v>
                </c:pt>
                <c:pt idx="18">
                  <c:v>249</c:v>
                </c:pt>
                <c:pt idx="19">
                  <c:v>15</c:v>
                </c:pt>
                <c:pt idx="20">
                  <c:v>1</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590</c:v>
                </c:pt>
                <c:pt idx="1">
                  <c:v>192</c:v>
                </c:pt>
                <c:pt idx="2">
                  <c:v>207</c:v>
                </c:pt>
                <c:pt idx="3">
                  <c:v>242</c:v>
                </c:pt>
                <c:pt idx="4">
                  <c:v>337</c:v>
                </c:pt>
                <c:pt idx="5">
                  <c:v>137</c:v>
                </c:pt>
                <c:pt idx="6">
                  <c:v>156</c:v>
                </c:pt>
                <c:pt idx="7">
                  <c:v>1080</c:v>
                </c:pt>
                <c:pt idx="8">
                  <c:v>63</c:v>
                </c:pt>
                <c:pt idx="9">
                  <c:v>88</c:v>
                </c:pt>
                <c:pt idx="10">
                  <c:v>75</c:v>
                </c:pt>
                <c:pt idx="11">
                  <c:v>173</c:v>
                </c:pt>
                <c:pt idx="12">
                  <c:v>347</c:v>
                </c:pt>
                <c:pt idx="13">
                  <c:v>405</c:v>
                </c:pt>
                <c:pt idx="14">
                  <c:v>185</c:v>
                </c:pt>
                <c:pt idx="15">
                  <c:v>156</c:v>
                </c:pt>
                <c:pt idx="16">
                  <c:v>1074</c:v>
                </c:pt>
                <c:pt idx="17">
                  <c:v>751</c:v>
                </c:pt>
                <c:pt idx="18">
                  <c:v>253</c:v>
                </c:pt>
                <c:pt idx="19">
                  <c:v>236</c:v>
                </c:pt>
                <c:pt idx="20">
                  <c:v>2840</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302</c:v>
                </c:pt>
                <c:pt idx="1">
                  <c:v>86</c:v>
                </c:pt>
                <c:pt idx="2">
                  <c:v>98</c:v>
                </c:pt>
                <c:pt idx="3">
                  <c:v>125</c:v>
                </c:pt>
                <c:pt idx="4">
                  <c:v>216</c:v>
                </c:pt>
                <c:pt idx="5">
                  <c:v>74</c:v>
                </c:pt>
                <c:pt idx="6">
                  <c:v>97</c:v>
                </c:pt>
                <c:pt idx="7">
                  <c:v>646</c:v>
                </c:pt>
                <c:pt idx="8">
                  <c:v>39</c:v>
                </c:pt>
                <c:pt idx="9">
                  <c:v>42</c:v>
                </c:pt>
                <c:pt idx="10">
                  <c:v>47</c:v>
                </c:pt>
                <c:pt idx="11">
                  <c:v>63</c:v>
                </c:pt>
                <c:pt idx="12">
                  <c:v>156</c:v>
                </c:pt>
                <c:pt idx="13">
                  <c:v>214</c:v>
                </c:pt>
                <c:pt idx="14">
                  <c:v>125</c:v>
                </c:pt>
                <c:pt idx="15">
                  <c:v>92</c:v>
                </c:pt>
                <c:pt idx="16">
                  <c:v>523</c:v>
                </c:pt>
                <c:pt idx="17">
                  <c:v>586</c:v>
                </c:pt>
                <c:pt idx="18">
                  <c:v>172</c:v>
                </c:pt>
                <c:pt idx="19">
                  <c:v>135</c:v>
                </c:pt>
                <c:pt idx="20">
                  <c:v>1776</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2064</c:v>
                </c:pt>
                <c:pt idx="1">
                  <c:v>199</c:v>
                </c:pt>
                <c:pt idx="2">
                  <c:v>17526</c:v>
                </c:pt>
                <c:pt idx="3">
                  <c:v>1009</c:v>
                </c:pt>
                <c:pt idx="4">
                  <c:v>948</c:v>
                </c:pt>
                <c:pt idx="5">
                  <c:v>9825</c:v>
                </c:pt>
                <c:pt idx="6">
                  <c:v>13365</c:v>
                </c:pt>
                <c:pt idx="7">
                  <c:v>5404</c:v>
                </c:pt>
                <c:pt idx="8">
                  <c:v>5699</c:v>
                </c:pt>
                <c:pt idx="9">
                  <c:v>6989</c:v>
                </c:pt>
                <c:pt idx="10">
                  <c:v>1090</c:v>
                </c:pt>
                <c:pt idx="11">
                  <c:v>614</c:v>
                </c:pt>
                <c:pt idx="12">
                  <c:v>5500</c:v>
                </c:pt>
                <c:pt idx="13">
                  <c:v>2283</c:v>
                </c:pt>
                <c:pt idx="14">
                  <c:v>2962</c:v>
                </c:pt>
                <c:pt idx="15">
                  <c:v>560</c:v>
                </c:pt>
                <c:pt idx="16">
                  <c:v>3425</c:v>
                </c:pt>
                <c:pt idx="17">
                  <c:v>909</c:v>
                </c:pt>
                <c:pt idx="18">
                  <c:v>1109</c:v>
                </c:pt>
                <c:pt idx="19">
                  <c:v>17</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951</c:v>
                </c:pt>
                <c:pt idx="1">
                  <c:v>23</c:v>
                </c:pt>
                <c:pt idx="2">
                  <c:v>7661</c:v>
                </c:pt>
                <c:pt idx="3">
                  <c:v>297</c:v>
                </c:pt>
                <c:pt idx="4">
                  <c:v>294</c:v>
                </c:pt>
                <c:pt idx="5">
                  <c:v>1482</c:v>
                </c:pt>
                <c:pt idx="6">
                  <c:v>13208</c:v>
                </c:pt>
                <c:pt idx="7">
                  <c:v>1674</c:v>
                </c:pt>
                <c:pt idx="8">
                  <c:v>6388</c:v>
                </c:pt>
                <c:pt idx="9">
                  <c:v>3589</c:v>
                </c:pt>
                <c:pt idx="10">
                  <c:v>2131</c:v>
                </c:pt>
                <c:pt idx="11">
                  <c:v>419</c:v>
                </c:pt>
                <c:pt idx="12">
                  <c:v>6201</c:v>
                </c:pt>
                <c:pt idx="13">
                  <c:v>1791</c:v>
                </c:pt>
                <c:pt idx="14">
                  <c:v>2500</c:v>
                </c:pt>
                <c:pt idx="15">
                  <c:v>2302</c:v>
                </c:pt>
                <c:pt idx="16">
                  <c:v>10263</c:v>
                </c:pt>
                <c:pt idx="17">
                  <c:v>1417</c:v>
                </c:pt>
                <c:pt idx="18">
                  <c:v>3944</c:v>
                </c:pt>
                <c:pt idx="19">
                  <c:v>124</c:v>
                </c:pt>
                <c:pt idx="20">
                  <c:v>12</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6565</c:v>
                </c:pt>
                <c:pt idx="1">
                  <c:v>2587</c:v>
                </c:pt>
                <c:pt idx="2">
                  <c:v>1887</c:v>
                </c:pt>
                <c:pt idx="3">
                  <c:v>1544</c:v>
                </c:pt>
                <c:pt idx="4">
                  <c:v>4561</c:v>
                </c:pt>
                <c:pt idx="5">
                  <c:v>2000</c:v>
                </c:pt>
                <c:pt idx="6">
                  <c:v>1562</c:v>
                </c:pt>
                <c:pt idx="7">
                  <c:v>4450</c:v>
                </c:pt>
                <c:pt idx="8">
                  <c:v>574</c:v>
                </c:pt>
                <c:pt idx="9">
                  <c:v>1039</c:v>
                </c:pt>
                <c:pt idx="10">
                  <c:v>952</c:v>
                </c:pt>
                <c:pt idx="11">
                  <c:v>2437</c:v>
                </c:pt>
                <c:pt idx="12">
                  <c:v>2379</c:v>
                </c:pt>
                <c:pt idx="13">
                  <c:v>5112</c:v>
                </c:pt>
                <c:pt idx="14">
                  <c:v>1281</c:v>
                </c:pt>
                <c:pt idx="15">
                  <c:v>2061</c:v>
                </c:pt>
                <c:pt idx="16">
                  <c:v>6544</c:v>
                </c:pt>
                <c:pt idx="17">
                  <c:v>3536</c:v>
                </c:pt>
                <c:pt idx="18">
                  <c:v>1593</c:v>
                </c:pt>
                <c:pt idx="19">
                  <c:v>2902</c:v>
                </c:pt>
                <c:pt idx="20">
                  <c:v>25971</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3715</c:v>
                </c:pt>
                <c:pt idx="1">
                  <c:v>1783</c:v>
                </c:pt>
                <c:pt idx="2">
                  <c:v>1694</c:v>
                </c:pt>
                <c:pt idx="3">
                  <c:v>1256</c:v>
                </c:pt>
                <c:pt idx="4">
                  <c:v>3318</c:v>
                </c:pt>
                <c:pt idx="5">
                  <c:v>1532</c:v>
                </c:pt>
                <c:pt idx="6">
                  <c:v>1209</c:v>
                </c:pt>
                <c:pt idx="7">
                  <c:v>4162</c:v>
                </c:pt>
                <c:pt idx="8">
                  <c:v>460</c:v>
                </c:pt>
                <c:pt idx="9">
                  <c:v>794</c:v>
                </c:pt>
                <c:pt idx="10">
                  <c:v>648</c:v>
                </c:pt>
                <c:pt idx="11">
                  <c:v>1551</c:v>
                </c:pt>
                <c:pt idx="12">
                  <c:v>2257</c:v>
                </c:pt>
                <c:pt idx="13">
                  <c:v>3626</c:v>
                </c:pt>
                <c:pt idx="14">
                  <c:v>1086</c:v>
                </c:pt>
                <c:pt idx="15">
                  <c:v>1607</c:v>
                </c:pt>
                <c:pt idx="16">
                  <c:v>6059</c:v>
                </c:pt>
                <c:pt idx="17">
                  <c:v>2848</c:v>
                </c:pt>
                <c:pt idx="18">
                  <c:v>1236</c:v>
                </c:pt>
                <c:pt idx="19">
                  <c:v>1975</c:v>
                </c:pt>
                <c:pt idx="20">
                  <c:v>23882</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114301</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opLeftCell="A4" zoomScaleNormal="100" workbookViewId="0">
      <selection activeCell="A16" sqref="A16:F16"/>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56" t="s">
        <v>134</v>
      </c>
      <c r="B2" s="156"/>
      <c r="C2" s="156"/>
      <c r="D2" s="156"/>
      <c r="E2" s="156"/>
      <c r="F2" s="21"/>
      <c r="G2" s="21"/>
      <c r="H2" s="64"/>
      <c r="I2" s="65"/>
    </row>
    <row r="3" spans="1:11" ht="13.5" customHeight="1" x14ac:dyDescent="0.2"/>
    <row r="4" spans="1:11" x14ac:dyDescent="0.2">
      <c r="A4" s="5" t="s">
        <v>116</v>
      </c>
      <c r="B4" s="5"/>
      <c r="C4" s="5"/>
      <c r="D4" s="5"/>
      <c r="E4" s="5"/>
      <c r="H4" s="66"/>
    </row>
    <row r="5" spans="1:11" ht="25.5" customHeight="1" x14ac:dyDescent="0.2">
      <c r="A5" s="157" t="s">
        <v>1</v>
      </c>
      <c r="B5" s="159" t="s">
        <v>135</v>
      </c>
      <c r="C5" s="161" t="s">
        <v>137</v>
      </c>
      <c r="D5" s="162"/>
      <c r="E5" s="163"/>
    </row>
    <row r="6" spans="1:11" ht="15.75" customHeight="1" x14ac:dyDescent="0.2">
      <c r="A6" s="158"/>
      <c r="B6" s="160"/>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712018</v>
      </c>
      <c r="D8" s="126">
        <v>655377</v>
      </c>
      <c r="E8" s="127">
        <v>1367395</v>
      </c>
      <c r="G8" s="34"/>
      <c r="I8" s="71"/>
      <c r="K8" s="41"/>
    </row>
    <row r="9" spans="1:11" ht="15" customHeight="1" x14ac:dyDescent="0.2">
      <c r="A9" s="49" t="s">
        <v>7</v>
      </c>
      <c r="B9" s="50" t="s">
        <v>8</v>
      </c>
      <c r="C9" s="101">
        <v>59030</v>
      </c>
      <c r="D9" s="102">
        <v>56025</v>
      </c>
      <c r="E9" s="128">
        <v>115055</v>
      </c>
      <c r="G9" s="34"/>
      <c r="I9" s="71"/>
      <c r="K9" s="41"/>
    </row>
    <row r="10" spans="1:11" ht="15" customHeight="1" x14ac:dyDescent="0.2">
      <c r="A10" s="49" t="s">
        <v>9</v>
      </c>
      <c r="B10" s="50" t="s">
        <v>10</v>
      </c>
      <c r="C10" s="101">
        <v>47251</v>
      </c>
      <c r="D10" s="102">
        <v>24870</v>
      </c>
      <c r="E10" s="128">
        <v>72121</v>
      </c>
      <c r="G10" s="34"/>
      <c r="I10" s="71"/>
      <c r="K10" s="41"/>
    </row>
    <row r="11" spans="1:11" ht="15" customHeight="1" x14ac:dyDescent="0.2">
      <c r="A11" s="49" t="s">
        <v>11</v>
      </c>
      <c r="B11" s="50" t="s">
        <v>12</v>
      </c>
      <c r="C11" s="101">
        <v>12705</v>
      </c>
      <c r="D11" s="102">
        <v>5946</v>
      </c>
      <c r="E11" s="128">
        <v>18651</v>
      </c>
      <c r="G11" s="34"/>
      <c r="I11" s="71"/>
      <c r="K11" s="41"/>
    </row>
    <row r="12" spans="1:11" ht="15" customHeight="1" x14ac:dyDescent="0.2">
      <c r="A12" s="49" t="s">
        <v>13</v>
      </c>
      <c r="B12" s="50" t="s">
        <v>14</v>
      </c>
      <c r="C12" s="101">
        <v>11390</v>
      </c>
      <c r="D12" s="102">
        <v>6836</v>
      </c>
      <c r="E12" s="128">
        <v>18226</v>
      </c>
      <c r="G12" s="34"/>
      <c r="I12" s="71"/>
      <c r="K12" s="41"/>
    </row>
    <row r="13" spans="1:11" ht="51" customHeight="1" x14ac:dyDescent="0.2">
      <c r="A13" s="49" t="s">
        <v>15</v>
      </c>
      <c r="B13" s="129" t="s">
        <v>16</v>
      </c>
      <c r="C13" s="101">
        <v>50</v>
      </c>
      <c r="D13" s="102">
        <v>10</v>
      </c>
      <c r="E13" s="128">
        <v>60</v>
      </c>
      <c r="G13" s="34"/>
      <c r="I13" s="72"/>
      <c r="K13" s="41"/>
    </row>
    <row r="14" spans="1:11" ht="15" customHeight="1" x14ac:dyDescent="0.2">
      <c r="A14" s="49" t="s">
        <v>17</v>
      </c>
      <c r="B14" s="50" t="s">
        <v>18</v>
      </c>
      <c r="C14" s="130">
        <v>2155</v>
      </c>
      <c r="D14" s="131">
        <v>2449</v>
      </c>
      <c r="E14" s="132">
        <v>4604</v>
      </c>
      <c r="G14" s="34"/>
      <c r="I14" s="71"/>
      <c r="K14" s="41"/>
    </row>
    <row r="15" spans="1:11" ht="15" customHeight="1" x14ac:dyDescent="0.2">
      <c r="A15" s="164" t="s">
        <v>19</v>
      </c>
      <c r="B15" s="165"/>
      <c r="C15" s="60">
        <v>844599</v>
      </c>
      <c r="D15" s="60">
        <v>751513</v>
      </c>
      <c r="E15" s="60">
        <v>1596112</v>
      </c>
      <c r="K15" s="73"/>
    </row>
    <row r="16" spans="1:11" ht="12.75" customHeight="1" x14ac:dyDescent="0.2">
      <c r="A16" s="203" t="s">
        <v>138</v>
      </c>
      <c r="B16" s="203"/>
      <c r="C16" s="203"/>
      <c r="D16" s="203"/>
      <c r="E16" s="203"/>
      <c r="F16" s="203"/>
    </row>
    <row r="18" spans="2:6" x14ac:dyDescent="0.2">
      <c r="F18" s="74"/>
    </row>
    <row r="23" spans="2:6" x14ac:dyDescent="0.2">
      <c r="B23" s="154"/>
      <c r="C23" s="155"/>
      <c r="D23" s="155"/>
      <c r="E23" s="155"/>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A15" sqref="A15"/>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56" t="s">
        <v>133</v>
      </c>
      <c r="B2" s="156"/>
      <c r="C2" s="156"/>
      <c r="D2" s="156"/>
      <c r="E2" s="156"/>
      <c r="F2" s="156"/>
      <c r="G2" s="156"/>
    </row>
    <row r="4" spans="1:17" ht="15" customHeight="1" x14ac:dyDescent="0.2">
      <c r="A4" s="5" t="s">
        <v>0</v>
      </c>
      <c r="B4" s="5"/>
      <c r="C4" s="5"/>
      <c r="D4" s="5"/>
      <c r="E4" s="166" t="s">
        <v>139</v>
      </c>
      <c r="F4" s="166"/>
      <c r="G4" s="166"/>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33">
        <v>597176</v>
      </c>
      <c r="D7" s="134">
        <v>372216</v>
      </c>
      <c r="E7" s="133">
        <v>305283</v>
      </c>
      <c r="F7" s="134">
        <v>92720</v>
      </c>
      <c r="G7" s="135">
        <v>1367395</v>
      </c>
      <c r="J7" s="53"/>
      <c r="L7" s="54"/>
      <c r="M7" s="54"/>
      <c r="N7" s="54"/>
      <c r="O7" s="55"/>
      <c r="Q7" s="1" t="s">
        <v>25</v>
      </c>
    </row>
    <row r="8" spans="1:17" ht="21.95" customHeight="1" x14ac:dyDescent="0.2">
      <c r="A8" s="49" t="s">
        <v>7</v>
      </c>
      <c r="B8" s="50" t="s">
        <v>8</v>
      </c>
      <c r="C8" s="133">
        <v>64001</v>
      </c>
      <c r="D8" s="134">
        <v>27076</v>
      </c>
      <c r="E8" s="133">
        <v>18670</v>
      </c>
      <c r="F8" s="134">
        <v>5308</v>
      </c>
      <c r="G8" s="135">
        <v>115055</v>
      </c>
      <c r="J8" s="53"/>
      <c r="L8" s="54"/>
      <c r="M8" s="53"/>
      <c r="N8" s="53"/>
      <c r="Q8" s="2">
        <f>G7-'T 1.'!E8</f>
        <v>0</v>
      </c>
    </row>
    <row r="9" spans="1:17" ht="21.95" customHeight="1" x14ac:dyDescent="0.2">
      <c r="A9" s="49" t="s">
        <v>9</v>
      </c>
      <c r="B9" s="50" t="s">
        <v>10</v>
      </c>
      <c r="C9" s="133">
        <v>24167</v>
      </c>
      <c r="D9" s="134">
        <v>23171</v>
      </c>
      <c r="E9" s="133">
        <v>17855</v>
      </c>
      <c r="F9" s="134">
        <v>6928</v>
      </c>
      <c r="G9" s="135">
        <v>72121</v>
      </c>
      <c r="J9" s="53"/>
      <c r="L9" s="54"/>
      <c r="M9" s="53"/>
      <c r="N9" s="53"/>
      <c r="Q9" s="2">
        <f>G8-'T 1.'!E9</f>
        <v>0</v>
      </c>
    </row>
    <row r="10" spans="1:17" ht="21.95" customHeight="1" x14ac:dyDescent="0.2">
      <c r="A10" s="49" t="s">
        <v>11</v>
      </c>
      <c r="B10" s="50" t="s">
        <v>12</v>
      </c>
      <c r="C10" s="133">
        <v>5168</v>
      </c>
      <c r="D10" s="134">
        <v>4706</v>
      </c>
      <c r="E10" s="133">
        <v>6139</v>
      </c>
      <c r="F10" s="136">
        <v>2638</v>
      </c>
      <c r="G10" s="135">
        <v>18651</v>
      </c>
      <c r="J10" s="53"/>
      <c r="K10" s="56"/>
      <c r="L10" s="55"/>
      <c r="M10" s="57"/>
      <c r="N10" s="53"/>
      <c r="Q10" s="2">
        <f>G9-'T 1.'!E10</f>
        <v>0</v>
      </c>
    </row>
    <row r="11" spans="1:17" ht="21.95" customHeight="1" x14ac:dyDescent="0.2">
      <c r="A11" s="49" t="s">
        <v>13</v>
      </c>
      <c r="B11" s="50" t="s">
        <v>14</v>
      </c>
      <c r="C11" s="133">
        <v>5398</v>
      </c>
      <c r="D11" s="134">
        <v>5058</v>
      </c>
      <c r="E11" s="133">
        <v>4606</v>
      </c>
      <c r="F11" s="134">
        <v>3164</v>
      </c>
      <c r="G11" s="135">
        <v>18226</v>
      </c>
      <c r="J11" s="53"/>
      <c r="K11" s="56"/>
      <c r="L11" s="58"/>
      <c r="M11" s="57"/>
      <c r="N11" s="53"/>
      <c r="Q11" s="2">
        <f>G10-'T 1.'!E11</f>
        <v>0</v>
      </c>
    </row>
    <row r="12" spans="1:17" ht="51" customHeight="1" x14ac:dyDescent="0.2">
      <c r="A12" s="49" t="s">
        <v>15</v>
      </c>
      <c r="B12" s="129" t="s">
        <v>16</v>
      </c>
      <c r="C12" s="133">
        <v>16</v>
      </c>
      <c r="D12" s="134">
        <v>17</v>
      </c>
      <c r="E12" s="133">
        <v>10</v>
      </c>
      <c r="F12" s="134">
        <v>17</v>
      </c>
      <c r="G12" s="135">
        <v>60</v>
      </c>
      <c r="J12" s="53"/>
      <c r="K12" s="56"/>
      <c r="L12" s="58"/>
      <c r="M12" s="57"/>
      <c r="N12" s="53"/>
      <c r="Q12" s="2">
        <f>G11-'T 1.'!E12</f>
        <v>0</v>
      </c>
    </row>
    <row r="13" spans="1:17" ht="21.95" customHeight="1" x14ac:dyDescent="0.2">
      <c r="A13" s="49" t="s">
        <v>17</v>
      </c>
      <c r="B13" s="50" t="s">
        <v>18</v>
      </c>
      <c r="C13" s="133">
        <v>616</v>
      </c>
      <c r="D13" s="134">
        <v>1168</v>
      </c>
      <c r="E13" s="133">
        <v>2038</v>
      </c>
      <c r="F13" s="134">
        <v>782</v>
      </c>
      <c r="G13" s="135">
        <v>4604</v>
      </c>
      <c r="J13" s="53"/>
      <c r="K13" s="56"/>
      <c r="L13" s="58"/>
      <c r="M13" s="57"/>
      <c r="N13" s="53"/>
      <c r="Q13" s="2">
        <f>G12-'T 1.'!E13</f>
        <v>0</v>
      </c>
    </row>
    <row r="14" spans="1:17" ht="21.95" customHeight="1" x14ac:dyDescent="0.2">
      <c r="A14" s="167" t="s">
        <v>19</v>
      </c>
      <c r="B14" s="168"/>
      <c r="C14" s="137">
        <v>696542</v>
      </c>
      <c r="D14" s="138">
        <v>433412</v>
      </c>
      <c r="E14" s="139">
        <v>354601</v>
      </c>
      <c r="F14" s="138">
        <v>111557</v>
      </c>
      <c r="G14" s="140">
        <v>1596112</v>
      </c>
      <c r="J14" s="53"/>
      <c r="K14" s="62"/>
      <c r="L14" s="57"/>
      <c r="M14" s="57"/>
      <c r="N14" s="53"/>
      <c r="Q14" s="2">
        <f>G13-'T 1.'!E14</f>
        <v>0</v>
      </c>
    </row>
    <row r="15" spans="1:17" x14ac:dyDescent="0.2">
      <c r="A15" s="145" t="str">
        <f>'T 1.'!A16:F16</f>
        <v>* U svibnju 2021. došlo je do dopune Metodologije vođenja podataka o osiguranicima prema kategorijama osiguranja.</v>
      </c>
      <c r="B15" s="146"/>
      <c r="C15" s="146"/>
      <c r="D15" s="146"/>
      <c r="E15" s="146"/>
      <c r="F15" s="146"/>
      <c r="G15" s="146"/>
    </row>
    <row r="16" spans="1:17" x14ac:dyDescent="0.2">
      <c r="J16" s="3" t="s">
        <v>25</v>
      </c>
      <c r="K16" s="63">
        <f>+G14-'T 1.'!E15</f>
        <v>0</v>
      </c>
    </row>
    <row r="17" spans="1:7" x14ac:dyDescent="0.2">
      <c r="A17" s="169"/>
      <c r="B17" s="169"/>
      <c r="C17" s="169"/>
      <c r="D17" s="169"/>
      <c r="E17" s="169"/>
      <c r="F17" s="169"/>
      <c r="G17" s="169"/>
    </row>
    <row r="18" spans="1:7" x14ac:dyDescent="0.2">
      <c r="A18" s="170"/>
      <c r="B18" s="170"/>
      <c r="C18" s="170"/>
      <c r="D18" s="170"/>
      <c r="E18" s="170"/>
      <c r="F18" s="170"/>
      <c r="G18" s="170"/>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G28" sqref="G28"/>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56" t="s">
        <v>26</v>
      </c>
      <c r="B2" s="156"/>
      <c r="C2" s="156"/>
      <c r="D2" s="156"/>
      <c r="E2" s="156"/>
      <c r="F2" s="156"/>
      <c r="G2" s="21"/>
      <c r="H2" s="21"/>
      <c r="I2" s="21"/>
      <c r="J2" s="22"/>
    </row>
    <row r="3" spans="1:10" ht="13.5" customHeight="1" x14ac:dyDescent="0.2"/>
    <row r="4" spans="1:10" ht="15" customHeight="1" x14ac:dyDescent="0.2">
      <c r="A4" s="5" t="s">
        <v>20</v>
      </c>
      <c r="B4" s="6"/>
      <c r="C4" s="5"/>
      <c r="D4" s="166" t="str">
        <f>+'T 2.'!E4</f>
        <v>Stanje: 30. lipnja 2021.</v>
      </c>
      <c r="E4" s="166"/>
      <c r="F4" s="166"/>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41" t="s">
        <v>5</v>
      </c>
      <c r="B7" s="122" t="s">
        <v>30</v>
      </c>
      <c r="C7" s="29" t="s">
        <v>31</v>
      </c>
      <c r="D7" s="103">
        <v>39073</v>
      </c>
      <c r="E7" s="104">
        <v>18412</v>
      </c>
      <c r="F7" s="105">
        <v>57485</v>
      </c>
      <c r="H7" s="33"/>
    </row>
    <row r="8" spans="1:10" ht="15" customHeight="1" x14ac:dyDescent="0.2">
      <c r="A8" s="142" t="s">
        <v>7</v>
      </c>
      <c r="B8" s="122" t="s">
        <v>32</v>
      </c>
      <c r="C8" s="29" t="s">
        <v>33</v>
      </c>
      <c r="D8" s="103">
        <v>3460</v>
      </c>
      <c r="E8" s="104">
        <v>449</v>
      </c>
      <c r="F8" s="105">
        <v>3909</v>
      </c>
      <c r="H8" s="34"/>
    </row>
    <row r="9" spans="1:10" ht="15" customHeight="1" x14ac:dyDescent="0.2">
      <c r="A9" s="143" t="s">
        <v>9</v>
      </c>
      <c r="B9" s="122" t="s">
        <v>34</v>
      </c>
      <c r="C9" s="29" t="s">
        <v>35</v>
      </c>
      <c r="D9" s="103">
        <v>156115</v>
      </c>
      <c r="E9" s="104">
        <v>89923</v>
      </c>
      <c r="F9" s="105">
        <v>246038</v>
      </c>
      <c r="H9" s="34"/>
    </row>
    <row r="10" spans="1:10" ht="15" customHeight="1" x14ac:dyDescent="0.2">
      <c r="A10" s="143" t="s">
        <v>11</v>
      </c>
      <c r="B10" s="122" t="s">
        <v>36</v>
      </c>
      <c r="C10" s="29" t="s">
        <v>37</v>
      </c>
      <c r="D10" s="103">
        <v>11496</v>
      </c>
      <c r="E10" s="104">
        <v>3413</v>
      </c>
      <c r="F10" s="105">
        <v>14909</v>
      </c>
      <c r="H10" s="34"/>
    </row>
    <row r="11" spans="1:10" ht="27" customHeight="1" x14ac:dyDescent="0.2">
      <c r="A11" s="143" t="s">
        <v>13</v>
      </c>
      <c r="B11" s="122" t="s">
        <v>38</v>
      </c>
      <c r="C11" s="35" t="s">
        <v>39</v>
      </c>
      <c r="D11" s="103">
        <v>18108</v>
      </c>
      <c r="E11" s="104">
        <v>5225</v>
      </c>
      <c r="F11" s="105">
        <v>23333</v>
      </c>
      <c r="H11" s="34"/>
    </row>
    <row r="12" spans="1:10" ht="15" customHeight="1" x14ac:dyDescent="0.2">
      <c r="A12" s="143" t="s">
        <v>15</v>
      </c>
      <c r="B12" s="122" t="s">
        <v>40</v>
      </c>
      <c r="C12" s="35" t="s">
        <v>41</v>
      </c>
      <c r="D12" s="103">
        <v>112401</v>
      </c>
      <c r="E12" s="104">
        <v>14319</v>
      </c>
      <c r="F12" s="105">
        <v>126720</v>
      </c>
      <c r="H12" s="34"/>
    </row>
    <row r="13" spans="1:10" ht="27" customHeight="1" x14ac:dyDescent="0.2">
      <c r="A13" s="143" t="s">
        <v>17</v>
      </c>
      <c r="B13" s="122" t="s">
        <v>42</v>
      </c>
      <c r="C13" s="35" t="s">
        <v>43</v>
      </c>
      <c r="D13" s="103">
        <v>114471</v>
      </c>
      <c r="E13" s="104">
        <v>128665</v>
      </c>
      <c r="F13" s="105">
        <v>243136</v>
      </c>
      <c r="H13" s="34"/>
    </row>
    <row r="14" spans="1:10" ht="15" customHeight="1" x14ac:dyDescent="0.2">
      <c r="A14" s="49" t="s">
        <v>44</v>
      </c>
      <c r="B14" s="122" t="s">
        <v>45</v>
      </c>
      <c r="C14" s="29" t="s">
        <v>46</v>
      </c>
      <c r="D14" s="52">
        <v>64052</v>
      </c>
      <c r="E14" s="51">
        <v>17893</v>
      </c>
      <c r="F14" s="105">
        <v>81945</v>
      </c>
    </row>
    <row r="15" spans="1:10" ht="15" customHeight="1" x14ac:dyDescent="0.2">
      <c r="A15" s="49" t="s">
        <v>47</v>
      </c>
      <c r="B15" s="122" t="s">
        <v>48</v>
      </c>
      <c r="C15" s="29" t="s">
        <v>49</v>
      </c>
      <c r="D15" s="52">
        <v>52535</v>
      </c>
      <c r="E15" s="51">
        <v>57856</v>
      </c>
      <c r="F15" s="105">
        <v>110391</v>
      </c>
    </row>
    <row r="16" spans="1:10" ht="15" customHeight="1" x14ac:dyDescent="0.2">
      <c r="A16" s="49" t="s">
        <v>50</v>
      </c>
      <c r="B16" s="122" t="s">
        <v>51</v>
      </c>
      <c r="C16" s="29" t="s">
        <v>52</v>
      </c>
      <c r="D16" s="52">
        <v>33288</v>
      </c>
      <c r="E16" s="51">
        <v>18391</v>
      </c>
      <c r="F16" s="105">
        <v>51679</v>
      </c>
    </row>
    <row r="17" spans="1:17" ht="15" customHeight="1" x14ac:dyDescent="0.2">
      <c r="A17" s="49" t="s">
        <v>53</v>
      </c>
      <c r="B17" s="122" t="s">
        <v>54</v>
      </c>
      <c r="C17" s="29" t="s">
        <v>55</v>
      </c>
      <c r="D17" s="52">
        <v>14148</v>
      </c>
      <c r="E17" s="51">
        <v>28873</v>
      </c>
      <c r="F17" s="105">
        <v>43021</v>
      </c>
      <c r="L17" s="1" t="s">
        <v>25</v>
      </c>
    </row>
    <row r="18" spans="1:17" ht="15" customHeight="1" x14ac:dyDescent="0.2">
      <c r="A18" s="49" t="s">
        <v>56</v>
      </c>
      <c r="B18" s="122" t="s">
        <v>57</v>
      </c>
      <c r="C18" s="29" t="s">
        <v>58</v>
      </c>
      <c r="D18" s="52">
        <v>8646</v>
      </c>
      <c r="E18" s="51">
        <v>5602</v>
      </c>
      <c r="F18" s="105">
        <v>14248</v>
      </c>
      <c r="L18" s="2">
        <f>D29-'T 1.'!C15</f>
        <v>0</v>
      </c>
    </row>
    <row r="19" spans="1:17" ht="15" customHeight="1" x14ac:dyDescent="0.2">
      <c r="A19" s="49" t="s">
        <v>59</v>
      </c>
      <c r="B19" s="122" t="s">
        <v>60</v>
      </c>
      <c r="C19" s="29" t="s">
        <v>61</v>
      </c>
      <c r="D19" s="52">
        <v>47798</v>
      </c>
      <c r="E19" s="51">
        <v>48619</v>
      </c>
      <c r="F19" s="105">
        <v>96417</v>
      </c>
      <c r="L19" s="2">
        <f>E29-'T 1.'!D15</f>
        <v>0</v>
      </c>
    </row>
    <row r="20" spans="1:17" ht="15" customHeight="1" x14ac:dyDescent="0.2">
      <c r="A20" s="49" t="s">
        <v>62</v>
      </c>
      <c r="B20" s="122" t="s">
        <v>63</v>
      </c>
      <c r="C20" s="29" t="s">
        <v>64</v>
      </c>
      <c r="D20" s="52">
        <v>29360</v>
      </c>
      <c r="E20" s="51">
        <v>24636</v>
      </c>
      <c r="F20" s="105">
        <v>53996</v>
      </c>
    </row>
    <row r="21" spans="1:17" ht="15" customHeight="1" x14ac:dyDescent="0.2">
      <c r="A21" s="49" t="s">
        <v>65</v>
      </c>
      <c r="B21" s="122" t="s">
        <v>66</v>
      </c>
      <c r="C21" s="29" t="s">
        <v>67</v>
      </c>
      <c r="D21" s="52">
        <v>62182</v>
      </c>
      <c r="E21" s="51">
        <v>60608</v>
      </c>
      <c r="F21" s="105">
        <v>122790</v>
      </c>
    </row>
    <row r="22" spans="1:17" ht="15" customHeight="1" x14ac:dyDescent="0.2">
      <c r="A22" s="49" t="s">
        <v>68</v>
      </c>
      <c r="B22" s="122" t="s">
        <v>69</v>
      </c>
      <c r="C22" s="29" t="s">
        <v>70</v>
      </c>
      <c r="D22" s="52">
        <v>24833</v>
      </c>
      <c r="E22" s="51">
        <v>90164</v>
      </c>
      <c r="F22" s="105">
        <v>114997</v>
      </c>
    </row>
    <row r="23" spans="1:17" ht="15" customHeight="1" x14ac:dyDescent="0.2">
      <c r="A23" s="49" t="s">
        <v>71</v>
      </c>
      <c r="B23" s="122" t="s">
        <v>72</v>
      </c>
      <c r="C23" s="29" t="s">
        <v>73</v>
      </c>
      <c r="D23" s="52">
        <v>23717</v>
      </c>
      <c r="E23" s="51">
        <v>89519</v>
      </c>
      <c r="F23" s="105">
        <v>113236</v>
      </c>
    </row>
    <row r="24" spans="1:17" ht="15" customHeight="1" x14ac:dyDescent="0.2">
      <c r="A24" s="49" t="s">
        <v>74</v>
      </c>
      <c r="B24" s="122" t="s">
        <v>75</v>
      </c>
      <c r="C24" s="29" t="s">
        <v>76</v>
      </c>
      <c r="D24" s="52">
        <v>14263</v>
      </c>
      <c r="E24" s="51">
        <v>16484</v>
      </c>
      <c r="F24" s="105">
        <v>30747</v>
      </c>
    </row>
    <row r="25" spans="1:17" ht="15" customHeight="1" x14ac:dyDescent="0.2">
      <c r="A25" s="49" t="s">
        <v>77</v>
      </c>
      <c r="B25" s="122" t="s">
        <v>78</v>
      </c>
      <c r="C25" s="29" t="s">
        <v>79</v>
      </c>
      <c r="D25" s="52">
        <v>13448</v>
      </c>
      <c r="E25" s="51">
        <v>30100</v>
      </c>
      <c r="F25" s="105">
        <v>43548</v>
      </c>
    </row>
    <row r="26" spans="1:17" ht="39" customHeight="1" x14ac:dyDescent="0.2">
      <c r="A26" s="49" t="s">
        <v>80</v>
      </c>
      <c r="B26" s="122" t="s">
        <v>81</v>
      </c>
      <c r="C26" s="35" t="s">
        <v>82</v>
      </c>
      <c r="D26" s="52">
        <v>361</v>
      </c>
      <c r="E26" s="51">
        <v>1518</v>
      </c>
      <c r="F26" s="105">
        <v>1879</v>
      </c>
    </row>
    <row r="27" spans="1:17" ht="15" customHeight="1" x14ac:dyDescent="0.2">
      <c r="A27" s="49" t="s">
        <v>83</v>
      </c>
      <c r="B27" s="122" t="s">
        <v>84</v>
      </c>
      <c r="C27" s="29" t="s">
        <v>85</v>
      </c>
      <c r="D27" s="52">
        <v>147</v>
      </c>
      <c r="E27" s="51">
        <v>212</v>
      </c>
      <c r="F27" s="105">
        <v>359</v>
      </c>
      <c r="Q27" s="3" t="s">
        <v>25</v>
      </c>
    </row>
    <row r="28" spans="1:17" ht="15" customHeight="1" x14ac:dyDescent="0.2">
      <c r="A28" s="144" t="s">
        <v>86</v>
      </c>
      <c r="B28" s="121"/>
      <c r="C28" s="123" t="s">
        <v>87</v>
      </c>
      <c r="D28" s="106">
        <v>697</v>
      </c>
      <c r="E28" s="107">
        <v>632</v>
      </c>
      <c r="F28" s="108">
        <v>1329</v>
      </c>
      <c r="Q28" s="54">
        <f>E29-'T 1.'!D15</f>
        <v>0</v>
      </c>
    </row>
    <row r="29" spans="1:17" ht="15" customHeight="1" x14ac:dyDescent="0.2">
      <c r="A29" s="171" t="s">
        <v>19</v>
      </c>
      <c r="B29" s="172"/>
      <c r="C29" s="172"/>
      <c r="D29" s="109">
        <v>844599</v>
      </c>
      <c r="E29" s="110">
        <v>751513</v>
      </c>
      <c r="F29" s="109">
        <v>1596112</v>
      </c>
      <c r="I29" s="3" t="s">
        <v>25</v>
      </c>
      <c r="J29" s="40">
        <f>+F29-'T 2.'!G14</f>
        <v>0</v>
      </c>
      <c r="Q29" s="54">
        <f>D29-'T 1.'!C15</f>
        <v>0</v>
      </c>
    </row>
    <row r="31" spans="1:17" x14ac:dyDescent="0.2">
      <c r="I31" s="41"/>
    </row>
    <row r="32" spans="1:17" x14ac:dyDescent="0.2">
      <c r="A32" s="173"/>
      <c r="B32" s="173"/>
      <c r="C32" s="173"/>
      <c r="D32" s="173"/>
      <c r="E32" s="173"/>
      <c r="F32" s="173"/>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Normal="100" workbookViewId="0">
      <selection activeCell="A29" sqref="A29"/>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56" t="s">
        <v>132</v>
      </c>
      <c r="B1" s="156"/>
      <c r="C1" s="156"/>
      <c r="D1" s="156"/>
      <c r="E1" s="156"/>
      <c r="F1" s="156"/>
      <c r="G1" s="156"/>
      <c r="H1" s="156"/>
      <c r="I1" s="156"/>
      <c r="J1" s="156"/>
    </row>
    <row r="2" spans="1:18" ht="13.5" customHeight="1" x14ac:dyDescent="0.2"/>
    <row r="3" spans="1:18" ht="15" customHeight="1" x14ac:dyDescent="0.2">
      <c r="A3" s="5" t="s">
        <v>27</v>
      </c>
      <c r="B3" s="6"/>
      <c r="C3" s="5"/>
      <c r="D3" s="5"/>
      <c r="E3" s="5"/>
      <c r="F3" s="5"/>
      <c r="G3" s="5"/>
      <c r="H3" s="166" t="str">
        <f>+'T 2.'!E4</f>
        <v>Stanje: 30. lipnja 2021.</v>
      </c>
      <c r="I3" s="166"/>
      <c r="J3" s="166"/>
    </row>
    <row r="4" spans="1:18" x14ac:dyDescent="0.2">
      <c r="A4" s="175" t="s">
        <v>88</v>
      </c>
      <c r="B4" s="177" t="s">
        <v>89</v>
      </c>
      <c r="C4" s="179" t="s">
        <v>136</v>
      </c>
      <c r="D4" s="180"/>
      <c r="E4" s="180"/>
      <c r="F4" s="180"/>
      <c r="G4" s="180"/>
      <c r="H4" s="180"/>
      <c r="I4" s="180"/>
      <c r="J4" s="181"/>
    </row>
    <row r="5" spans="1:18" s="4" customFormat="1" ht="121.5" customHeight="1" x14ac:dyDescent="0.25">
      <c r="A5" s="176"/>
      <c r="B5" s="178"/>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72207</v>
      </c>
      <c r="D7" s="112">
        <v>7117</v>
      </c>
      <c r="E7" s="111">
        <v>4536</v>
      </c>
      <c r="F7" s="112">
        <v>1164</v>
      </c>
      <c r="G7" s="111">
        <v>614</v>
      </c>
      <c r="H7" s="113">
        <v>3</v>
      </c>
      <c r="I7" s="111">
        <v>301</v>
      </c>
      <c r="J7" s="114">
        <v>85942</v>
      </c>
      <c r="R7" s="3" t="s">
        <v>25</v>
      </c>
    </row>
    <row r="8" spans="1:18" ht="15" customHeight="1" x14ac:dyDescent="0.2">
      <c r="A8" s="16" t="s">
        <v>7</v>
      </c>
      <c r="B8" s="17" t="s">
        <v>96</v>
      </c>
      <c r="C8" s="111">
        <v>31719</v>
      </c>
      <c r="D8" s="112">
        <v>4432</v>
      </c>
      <c r="E8" s="111">
        <v>2285</v>
      </c>
      <c r="F8" s="112">
        <v>264</v>
      </c>
      <c r="G8" s="111">
        <v>222</v>
      </c>
      <c r="H8" s="112">
        <v>0</v>
      </c>
      <c r="I8" s="111">
        <v>92</v>
      </c>
      <c r="J8" s="114">
        <v>39014</v>
      </c>
      <c r="R8" s="3">
        <f>C28-'T 1.'!E8</f>
        <v>0</v>
      </c>
    </row>
    <row r="9" spans="1:18" ht="15" customHeight="1" x14ac:dyDescent="0.2">
      <c r="A9" s="16" t="s">
        <v>9</v>
      </c>
      <c r="B9" s="17" t="s">
        <v>97</v>
      </c>
      <c r="C9" s="111">
        <v>35532</v>
      </c>
      <c r="D9" s="112">
        <v>3599</v>
      </c>
      <c r="E9" s="111">
        <v>1887</v>
      </c>
      <c r="F9" s="112">
        <v>852</v>
      </c>
      <c r="G9" s="111">
        <v>296</v>
      </c>
      <c r="H9" s="112">
        <v>0</v>
      </c>
      <c r="I9" s="111">
        <v>109</v>
      </c>
      <c r="J9" s="114">
        <v>42275</v>
      </c>
      <c r="R9" s="3">
        <f>D28-'T 1.'!E9</f>
        <v>0</v>
      </c>
    </row>
    <row r="10" spans="1:18" ht="15" customHeight="1" x14ac:dyDescent="0.2">
      <c r="A10" s="16" t="s">
        <v>11</v>
      </c>
      <c r="B10" s="17" t="s">
        <v>98</v>
      </c>
      <c r="C10" s="111">
        <v>30812</v>
      </c>
      <c r="D10" s="112">
        <v>3497</v>
      </c>
      <c r="E10" s="111">
        <v>1585</v>
      </c>
      <c r="F10" s="112">
        <v>412</v>
      </c>
      <c r="G10" s="111">
        <v>266</v>
      </c>
      <c r="H10" s="112">
        <v>0</v>
      </c>
      <c r="I10" s="111">
        <v>99</v>
      </c>
      <c r="J10" s="114">
        <v>36671</v>
      </c>
      <c r="R10" s="3">
        <f>E28-'T 1.'!E10</f>
        <v>0</v>
      </c>
    </row>
    <row r="11" spans="1:18" ht="15" customHeight="1" x14ac:dyDescent="0.2">
      <c r="A11" s="16" t="s">
        <v>13</v>
      </c>
      <c r="B11" s="17" t="s">
        <v>99</v>
      </c>
      <c r="C11" s="111">
        <v>57551</v>
      </c>
      <c r="D11" s="112">
        <v>5451</v>
      </c>
      <c r="E11" s="111">
        <v>2384</v>
      </c>
      <c r="F11" s="112">
        <v>722</v>
      </c>
      <c r="G11" s="111">
        <v>382</v>
      </c>
      <c r="H11" s="112">
        <v>0</v>
      </c>
      <c r="I11" s="111">
        <v>134</v>
      </c>
      <c r="J11" s="114">
        <v>66624</v>
      </c>
      <c r="R11" s="3">
        <f>F28-'T 1.'!E11</f>
        <v>0</v>
      </c>
    </row>
    <row r="12" spans="1:18" ht="15" customHeight="1" x14ac:dyDescent="0.2">
      <c r="A12" s="16" t="s">
        <v>15</v>
      </c>
      <c r="B12" s="17" t="s">
        <v>100</v>
      </c>
      <c r="C12" s="111">
        <v>28753</v>
      </c>
      <c r="D12" s="112">
        <v>2326</v>
      </c>
      <c r="E12" s="111">
        <v>1314</v>
      </c>
      <c r="F12" s="112">
        <v>2095</v>
      </c>
      <c r="G12" s="111">
        <v>244</v>
      </c>
      <c r="H12" s="112">
        <v>2</v>
      </c>
      <c r="I12" s="111">
        <v>93</v>
      </c>
      <c r="J12" s="114">
        <v>34827</v>
      </c>
      <c r="R12" s="3">
        <f>G28-'T 1.'!E12</f>
        <v>0</v>
      </c>
    </row>
    <row r="13" spans="1:18" ht="15" customHeight="1" x14ac:dyDescent="0.2">
      <c r="A13" s="16" t="s">
        <v>17</v>
      </c>
      <c r="B13" s="17" t="s">
        <v>101</v>
      </c>
      <c r="C13" s="111">
        <v>26248</v>
      </c>
      <c r="D13" s="112">
        <v>2780</v>
      </c>
      <c r="E13" s="111">
        <v>1020</v>
      </c>
      <c r="F13" s="112">
        <v>1774</v>
      </c>
      <c r="G13" s="111">
        <v>278</v>
      </c>
      <c r="H13" s="112">
        <v>1</v>
      </c>
      <c r="I13" s="111">
        <v>84</v>
      </c>
      <c r="J13" s="114">
        <v>32185</v>
      </c>
      <c r="R13" s="3">
        <f>H28-'T 1.'!E13</f>
        <v>0</v>
      </c>
    </row>
    <row r="14" spans="1:18" ht="15" customHeight="1" x14ac:dyDescent="0.2">
      <c r="A14" s="16" t="s">
        <v>44</v>
      </c>
      <c r="B14" s="17" t="s">
        <v>102</v>
      </c>
      <c r="C14" s="111">
        <v>99319</v>
      </c>
      <c r="D14" s="112">
        <v>9419</v>
      </c>
      <c r="E14" s="111">
        <v>7134</v>
      </c>
      <c r="F14" s="112">
        <v>285</v>
      </c>
      <c r="G14" s="111">
        <v>2387</v>
      </c>
      <c r="H14" s="112">
        <v>10</v>
      </c>
      <c r="I14" s="111">
        <v>464</v>
      </c>
      <c r="J14" s="114">
        <v>119018</v>
      </c>
      <c r="R14" s="3">
        <f>I28-'T 1.'!E14</f>
        <v>0</v>
      </c>
    </row>
    <row r="15" spans="1:18" ht="15" customHeight="1" x14ac:dyDescent="0.2">
      <c r="A15" s="16" t="s">
        <v>47</v>
      </c>
      <c r="B15" s="17" t="s">
        <v>103</v>
      </c>
      <c r="C15" s="111">
        <v>13187</v>
      </c>
      <c r="D15" s="112">
        <v>1780</v>
      </c>
      <c r="E15" s="111">
        <v>853</v>
      </c>
      <c r="F15" s="112">
        <v>455</v>
      </c>
      <c r="G15" s="111">
        <v>80</v>
      </c>
      <c r="H15" s="112">
        <v>0</v>
      </c>
      <c r="I15" s="111">
        <v>49</v>
      </c>
      <c r="J15" s="114">
        <v>16404</v>
      </c>
      <c r="R15" s="3">
        <f>J28-'T 1.'!E15</f>
        <v>0</v>
      </c>
    </row>
    <row r="16" spans="1:18" ht="15" customHeight="1" x14ac:dyDescent="0.2">
      <c r="A16" s="16" t="s">
        <v>50</v>
      </c>
      <c r="B16" s="17" t="s">
        <v>104</v>
      </c>
      <c r="C16" s="111">
        <v>16243</v>
      </c>
      <c r="D16" s="112">
        <v>2569</v>
      </c>
      <c r="E16" s="111">
        <v>954</v>
      </c>
      <c r="F16" s="112">
        <v>1564</v>
      </c>
      <c r="G16" s="111">
        <v>135</v>
      </c>
      <c r="H16" s="112">
        <v>0</v>
      </c>
      <c r="I16" s="111">
        <v>60</v>
      </c>
      <c r="J16" s="114">
        <v>21525</v>
      </c>
    </row>
    <row r="17" spans="1:15" ht="15" customHeight="1" x14ac:dyDescent="0.2">
      <c r="A17" s="16" t="s">
        <v>53</v>
      </c>
      <c r="B17" s="17" t="s">
        <v>105</v>
      </c>
      <c r="C17" s="111">
        <v>16346</v>
      </c>
      <c r="D17" s="112">
        <v>1889</v>
      </c>
      <c r="E17" s="111">
        <v>887</v>
      </c>
      <c r="F17" s="112">
        <v>552</v>
      </c>
      <c r="G17" s="111">
        <v>204</v>
      </c>
      <c r="H17" s="112">
        <v>1</v>
      </c>
      <c r="I17" s="111">
        <v>69</v>
      </c>
      <c r="J17" s="114">
        <v>19948</v>
      </c>
    </row>
    <row r="18" spans="1:15" ht="15" customHeight="1" x14ac:dyDescent="0.2">
      <c r="A18" s="16" t="s">
        <v>56</v>
      </c>
      <c r="B18" s="17" t="s">
        <v>106</v>
      </c>
      <c r="C18" s="111">
        <v>33554</v>
      </c>
      <c r="D18" s="112">
        <v>3939</v>
      </c>
      <c r="E18" s="111">
        <v>1831</v>
      </c>
      <c r="F18" s="112">
        <v>817</v>
      </c>
      <c r="G18" s="111">
        <v>256</v>
      </c>
      <c r="H18" s="112">
        <v>1</v>
      </c>
      <c r="I18" s="111">
        <v>69</v>
      </c>
      <c r="J18" s="114">
        <v>40467</v>
      </c>
    </row>
    <row r="19" spans="1:15" ht="15" customHeight="1" x14ac:dyDescent="0.2">
      <c r="A19" s="16" t="s">
        <v>59</v>
      </c>
      <c r="B19" s="17" t="s">
        <v>107</v>
      </c>
      <c r="C19" s="111">
        <v>48025</v>
      </c>
      <c r="D19" s="112">
        <v>6576</v>
      </c>
      <c r="E19" s="111">
        <v>3613</v>
      </c>
      <c r="F19" s="112">
        <v>636</v>
      </c>
      <c r="G19" s="111">
        <v>1228</v>
      </c>
      <c r="H19" s="112">
        <v>3</v>
      </c>
      <c r="I19" s="111">
        <v>275</v>
      </c>
      <c r="J19" s="114">
        <v>60356</v>
      </c>
    </row>
    <row r="20" spans="1:15" ht="15" customHeight="1" x14ac:dyDescent="0.2">
      <c r="A20" s="16" t="s">
        <v>62</v>
      </c>
      <c r="B20" s="17" t="s">
        <v>108</v>
      </c>
      <c r="C20" s="111">
        <v>77760</v>
      </c>
      <c r="D20" s="112">
        <v>6433</v>
      </c>
      <c r="E20" s="111">
        <v>3883</v>
      </c>
      <c r="F20" s="112">
        <v>1876</v>
      </c>
      <c r="G20" s="111">
        <v>665</v>
      </c>
      <c r="H20" s="112">
        <v>1</v>
      </c>
      <c r="I20" s="111">
        <v>210</v>
      </c>
      <c r="J20" s="114">
        <v>90828</v>
      </c>
    </row>
    <row r="21" spans="1:15" ht="15" customHeight="1" x14ac:dyDescent="0.2">
      <c r="A21" s="16" t="s">
        <v>65</v>
      </c>
      <c r="B21" s="17" t="s">
        <v>109</v>
      </c>
      <c r="C21" s="111">
        <v>27666</v>
      </c>
      <c r="D21" s="112">
        <v>3749</v>
      </c>
      <c r="E21" s="111">
        <v>2570</v>
      </c>
      <c r="F21" s="112">
        <v>294</v>
      </c>
      <c r="G21" s="111">
        <v>435</v>
      </c>
      <c r="H21" s="112">
        <v>1</v>
      </c>
      <c r="I21" s="111">
        <v>78</v>
      </c>
      <c r="J21" s="114">
        <v>34793</v>
      </c>
    </row>
    <row r="22" spans="1:15" ht="15" customHeight="1" x14ac:dyDescent="0.2">
      <c r="A22" s="16" t="s">
        <v>68</v>
      </c>
      <c r="B22" s="17" t="s">
        <v>110</v>
      </c>
      <c r="C22" s="111">
        <v>35787</v>
      </c>
      <c r="D22" s="112">
        <v>4174</v>
      </c>
      <c r="E22" s="111">
        <v>2013</v>
      </c>
      <c r="F22" s="112">
        <v>1671</v>
      </c>
      <c r="G22" s="111">
        <v>283</v>
      </c>
      <c r="H22" s="112">
        <v>2</v>
      </c>
      <c r="I22" s="111">
        <v>89</v>
      </c>
      <c r="J22" s="114">
        <v>44019</v>
      </c>
      <c r="O22" s="3">
        <f>+C28-'T 1.'!E8</f>
        <v>0</v>
      </c>
    </row>
    <row r="23" spans="1:15" ht="15" customHeight="1" x14ac:dyDescent="0.2">
      <c r="A23" s="16" t="s">
        <v>71</v>
      </c>
      <c r="B23" s="17" t="s">
        <v>111</v>
      </c>
      <c r="C23" s="111">
        <v>132186</v>
      </c>
      <c r="D23" s="112">
        <v>15196</v>
      </c>
      <c r="E23" s="111">
        <v>8865</v>
      </c>
      <c r="F23" s="112">
        <v>739</v>
      </c>
      <c r="G23" s="111">
        <v>3673</v>
      </c>
      <c r="H23" s="112">
        <v>8</v>
      </c>
      <c r="I23" s="111">
        <v>676</v>
      </c>
      <c r="J23" s="114">
        <v>161343</v>
      </c>
      <c r="O23" s="3">
        <f>+D28-'T 1.'!E9</f>
        <v>0</v>
      </c>
    </row>
    <row r="24" spans="1:15" ht="15" customHeight="1" x14ac:dyDescent="0.2">
      <c r="A24" s="16" t="s">
        <v>74</v>
      </c>
      <c r="B24" s="17" t="s">
        <v>112</v>
      </c>
      <c r="C24" s="111">
        <v>76764</v>
      </c>
      <c r="D24" s="112">
        <v>10788</v>
      </c>
      <c r="E24" s="111">
        <v>6950</v>
      </c>
      <c r="F24" s="112">
        <v>733</v>
      </c>
      <c r="G24" s="111">
        <v>922</v>
      </c>
      <c r="H24" s="112">
        <v>1</v>
      </c>
      <c r="I24" s="111">
        <v>357</v>
      </c>
      <c r="J24" s="114">
        <v>96515</v>
      </c>
      <c r="O24" s="3">
        <f>+E28-'T 1.'!E10</f>
        <v>0</v>
      </c>
    </row>
    <row r="25" spans="1:15" ht="15" customHeight="1" x14ac:dyDescent="0.2">
      <c r="A25" s="16" t="s">
        <v>77</v>
      </c>
      <c r="B25" s="17" t="s">
        <v>113</v>
      </c>
      <c r="C25" s="111">
        <v>39080</v>
      </c>
      <c r="D25" s="112">
        <v>4138</v>
      </c>
      <c r="E25" s="111">
        <v>2999</v>
      </c>
      <c r="F25" s="112">
        <v>442</v>
      </c>
      <c r="G25" s="111">
        <v>1082</v>
      </c>
      <c r="H25" s="112">
        <v>1</v>
      </c>
      <c r="I25" s="111">
        <v>265</v>
      </c>
      <c r="J25" s="114">
        <v>48007</v>
      </c>
      <c r="O25" s="3">
        <f>+F28-'T 1.'!E11</f>
        <v>0</v>
      </c>
    </row>
    <row r="26" spans="1:15" ht="15" customHeight="1" x14ac:dyDescent="0.2">
      <c r="A26" s="16" t="s">
        <v>80</v>
      </c>
      <c r="B26" s="17" t="s">
        <v>114</v>
      </c>
      <c r="C26" s="111">
        <v>37546</v>
      </c>
      <c r="D26" s="112">
        <v>2280</v>
      </c>
      <c r="E26" s="111">
        <v>1134</v>
      </c>
      <c r="F26" s="112">
        <v>803</v>
      </c>
      <c r="G26" s="111">
        <v>197</v>
      </c>
      <c r="H26" s="112">
        <v>0</v>
      </c>
      <c r="I26" s="111">
        <v>80</v>
      </c>
      <c r="J26" s="114">
        <v>42040</v>
      </c>
      <c r="O26" s="3">
        <f>+G28-'T 1.'!E12</f>
        <v>0</v>
      </c>
    </row>
    <row r="27" spans="1:15" ht="15" customHeight="1" x14ac:dyDescent="0.2">
      <c r="A27" s="16" t="s">
        <v>83</v>
      </c>
      <c r="B27" s="19" t="s">
        <v>115</v>
      </c>
      <c r="C27" s="111">
        <v>431110</v>
      </c>
      <c r="D27" s="112">
        <v>12923</v>
      </c>
      <c r="E27" s="111">
        <v>13424</v>
      </c>
      <c r="F27" s="112">
        <v>501</v>
      </c>
      <c r="G27" s="111">
        <v>4377</v>
      </c>
      <c r="H27" s="112">
        <v>25</v>
      </c>
      <c r="I27" s="111">
        <v>951</v>
      </c>
      <c r="J27" s="114">
        <v>463311</v>
      </c>
      <c r="O27" s="3">
        <f>+H28-'T 1.'!E13</f>
        <v>0</v>
      </c>
    </row>
    <row r="28" spans="1:15" ht="15" customHeight="1" x14ac:dyDescent="0.2">
      <c r="A28" s="164" t="s">
        <v>19</v>
      </c>
      <c r="B28" s="174"/>
      <c r="C28" s="59">
        <v>1367395</v>
      </c>
      <c r="D28" s="60">
        <v>115055</v>
      </c>
      <c r="E28" s="61">
        <v>72121</v>
      </c>
      <c r="F28" s="60">
        <v>18651</v>
      </c>
      <c r="G28" s="60">
        <v>18226</v>
      </c>
      <c r="H28" s="61">
        <v>60</v>
      </c>
      <c r="I28" s="60">
        <v>4604</v>
      </c>
      <c r="J28" s="60">
        <v>1596112</v>
      </c>
      <c r="M28" s="3" t="s">
        <v>25</v>
      </c>
      <c r="N28" s="20">
        <f>+J28-'T 1.'!E15</f>
        <v>0</v>
      </c>
      <c r="O28" s="3">
        <f>+I28-'T 1.'!E14</f>
        <v>0</v>
      </c>
    </row>
    <row r="29" spans="1:15" ht="14.25" customHeight="1" x14ac:dyDescent="0.2">
      <c r="A29" s="145" t="str">
        <f>'T 1.'!A16:F16</f>
        <v>* U svibnju 2021. došlo je do dopune Metodologije vođenja podataka o osiguranicima prema kategorijama osiguranja.</v>
      </c>
      <c r="B29" s="146"/>
      <c r="C29" s="146"/>
      <c r="D29" s="146"/>
      <c r="E29" s="146"/>
      <c r="F29" s="146"/>
      <c r="G29" s="146"/>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H33" sqref="H3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2" t="s">
        <v>130</v>
      </c>
      <c r="B1" s="182"/>
      <c r="C1" s="182"/>
      <c r="D1" s="182"/>
      <c r="E1" s="182"/>
      <c r="F1" s="182"/>
      <c r="G1" s="21"/>
    </row>
    <row r="2" spans="1:8" ht="9" customHeight="1" x14ac:dyDescent="0.2">
      <c r="A2" s="76"/>
      <c r="B2" s="76"/>
      <c r="C2" s="76"/>
      <c r="D2" s="76"/>
      <c r="E2" s="76"/>
      <c r="F2" s="76"/>
      <c r="G2" s="76"/>
    </row>
    <row r="3" spans="1:8" ht="15" customHeight="1" x14ac:dyDescent="0.2">
      <c r="A3" s="5" t="s">
        <v>119</v>
      </c>
      <c r="B3" s="6"/>
      <c r="C3" s="5"/>
      <c r="D3" s="5"/>
      <c r="E3" s="166" t="str">
        <f>'T 2.'!E4:G4</f>
        <v>Stanje: 30. lipnja 2021.</v>
      </c>
      <c r="F3" s="166"/>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77">
        <v>198</v>
      </c>
      <c r="E6" s="30">
        <v>87</v>
      </c>
      <c r="F6" s="31">
        <v>285</v>
      </c>
      <c r="G6" s="84"/>
      <c r="H6" s="85"/>
    </row>
    <row r="7" spans="1:8" x14ac:dyDescent="0.2">
      <c r="A7" s="142" t="s">
        <v>7</v>
      </c>
      <c r="B7" s="88" t="s">
        <v>32</v>
      </c>
      <c r="C7" s="89" t="s">
        <v>33</v>
      </c>
      <c r="D7" s="77">
        <v>34</v>
      </c>
      <c r="E7" s="30">
        <v>7</v>
      </c>
      <c r="F7" s="31">
        <v>41</v>
      </c>
      <c r="G7" s="84"/>
      <c r="H7" s="85"/>
    </row>
    <row r="8" spans="1:8" x14ac:dyDescent="0.2">
      <c r="A8" s="143" t="s">
        <v>9</v>
      </c>
      <c r="B8" s="88" t="s">
        <v>34</v>
      </c>
      <c r="C8" s="89" t="s">
        <v>35</v>
      </c>
      <c r="D8" s="77">
        <v>1485</v>
      </c>
      <c r="E8" s="30">
        <v>538</v>
      </c>
      <c r="F8" s="31">
        <v>2023</v>
      </c>
      <c r="G8" s="84"/>
      <c r="H8" s="85"/>
    </row>
    <row r="9" spans="1:8" x14ac:dyDescent="0.2">
      <c r="A9" s="143" t="s">
        <v>11</v>
      </c>
      <c r="B9" s="88" t="s">
        <v>36</v>
      </c>
      <c r="C9" s="90" t="s">
        <v>37</v>
      </c>
      <c r="D9" s="77">
        <v>32</v>
      </c>
      <c r="E9" s="30">
        <v>1</v>
      </c>
      <c r="F9" s="31">
        <v>33</v>
      </c>
      <c r="G9" s="84"/>
      <c r="H9" s="85"/>
    </row>
    <row r="10" spans="1:8" ht="27.75" customHeight="1" x14ac:dyDescent="0.2">
      <c r="A10" s="143" t="s">
        <v>13</v>
      </c>
      <c r="B10" s="88" t="s">
        <v>38</v>
      </c>
      <c r="C10" s="90" t="s">
        <v>117</v>
      </c>
      <c r="D10" s="77">
        <v>62</v>
      </c>
      <c r="E10" s="30">
        <v>18</v>
      </c>
      <c r="F10" s="31">
        <v>80</v>
      </c>
      <c r="G10" s="84"/>
      <c r="H10" s="85"/>
    </row>
    <row r="11" spans="1:8" ht="15" customHeight="1" x14ac:dyDescent="0.2">
      <c r="A11" s="143" t="s">
        <v>15</v>
      </c>
      <c r="B11" s="88" t="s">
        <v>40</v>
      </c>
      <c r="C11" s="90" t="s">
        <v>41</v>
      </c>
      <c r="D11" s="77">
        <v>1425</v>
      </c>
      <c r="E11" s="30">
        <v>222</v>
      </c>
      <c r="F11" s="31">
        <v>1647</v>
      </c>
      <c r="G11" s="84"/>
      <c r="H11" s="85"/>
    </row>
    <row r="12" spans="1:8" ht="22.5" x14ac:dyDescent="0.2">
      <c r="A12" s="143" t="s">
        <v>17</v>
      </c>
      <c r="B12" s="88" t="s">
        <v>42</v>
      </c>
      <c r="C12" s="90" t="s">
        <v>118</v>
      </c>
      <c r="D12" s="77">
        <v>1688</v>
      </c>
      <c r="E12" s="30">
        <v>1188</v>
      </c>
      <c r="F12" s="31">
        <v>2876</v>
      </c>
      <c r="G12" s="84"/>
      <c r="H12" s="85"/>
    </row>
    <row r="13" spans="1:8" x14ac:dyDescent="0.2">
      <c r="A13" s="49" t="s">
        <v>44</v>
      </c>
      <c r="B13" s="88" t="s">
        <v>45</v>
      </c>
      <c r="C13" s="89" t="s">
        <v>46</v>
      </c>
      <c r="D13" s="36">
        <v>759</v>
      </c>
      <c r="E13" s="37">
        <v>95</v>
      </c>
      <c r="F13" s="31">
        <v>854</v>
      </c>
      <c r="G13" s="84"/>
      <c r="H13" s="85"/>
    </row>
    <row r="14" spans="1:8" ht="22.5" x14ac:dyDescent="0.2">
      <c r="A14" s="49" t="s">
        <v>47</v>
      </c>
      <c r="B14" s="88" t="s">
        <v>48</v>
      </c>
      <c r="C14" s="90" t="s">
        <v>49</v>
      </c>
      <c r="D14" s="36">
        <v>432</v>
      </c>
      <c r="E14" s="37">
        <v>489</v>
      </c>
      <c r="F14" s="31">
        <v>921</v>
      </c>
      <c r="G14" s="84"/>
      <c r="H14" s="85"/>
    </row>
    <row r="15" spans="1:8" ht="15" customHeight="1" x14ac:dyDescent="0.2">
      <c r="A15" s="49" t="s">
        <v>50</v>
      </c>
      <c r="B15" s="88" t="s">
        <v>51</v>
      </c>
      <c r="C15" s="89" t="s">
        <v>52</v>
      </c>
      <c r="D15" s="36">
        <v>167</v>
      </c>
      <c r="E15" s="37">
        <v>111</v>
      </c>
      <c r="F15" s="31">
        <v>278</v>
      </c>
      <c r="G15" s="84"/>
      <c r="H15" s="85"/>
    </row>
    <row r="16" spans="1:8" x14ac:dyDescent="0.2">
      <c r="A16" s="49" t="s">
        <v>53</v>
      </c>
      <c r="B16" s="88" t="s">
        <v>54</v>
      </c>
      <c r="C16" s="89" t="s">
        <v>55</v>
      </c>
      <c r="D16" s="36">
        <v>79</v>
      </c>
      <c r="E16" s="37">
        <v>77</v>
      </c>
      <c r="F16" s="31">
        <v>156</v>
      </c>
      <c r="G16" s="84"/>
      <c r="H16" s="85"/>
    </row>
    <row r="17" spans="1:8" ht="15" customHeight="1" x14ac:dyDescent="0.2">
      <c r="A17" s="49" t="s">
        <v>56</v>
      </c>
      <c r="B17" s="88" t="s">
        <v>57</v>
      </c>
      <c r="C17" s="89" t="s">
        <v>58</v>
      </c>
      <c r="D17" s="36">
        <v>104</v>
      </c>
      <c r="E17" s="37">
        <v>65</v>
      </c>
      <c r="F17" s="31">
        <v>169</v>
      </c>
      <c r="G17" s="84"/>
      <c r="H17" s="85"/>
    </row>
    <row r="18" spans="1:8" ht="15" customHeight="1" x14ac:dyDescent="0.2">
      <c r="A18" s="49" t="s">
        <v>59</v>
      </c>
      <c r="B18" s="88" t="s">
        <v>60</v>
      </c>
      <c r="C18" s="89" t="s">
        <v>61</v>
      </c>
      <c r="D18" s="36">
        <v>1479</v>
      </c>
      <c r="E18" s="37">
        <v>1107</v>
      </c>
      <c r="F18" s="31">
        <v>2586</v>
      </c>
      <c r="G18" s="84"/>
      <c r="H18" s="85"/>
    </row>
    <row r="19" spans="1:8" x14ac:dyDescent="0.2">
      <c r="A19" s="49" t="s">
        <v>62</v>
      </c>
      <c r="B19" s="88" t="s">
        <v>63</v>
      </c>
      <c r="C19" s="90" t="s">
        <v>64</v>
      </c>
      <c r="D19" s="36">
        <v>769</v>
      </c>
      <c r="E19" s="37">
        <v>370</v>
      </c>
      <c r="F19" s="31">
        <v>1139</v>
      </c>
      <c r="G19" s="84"/>
      <c r="H19" s="85"/>
    </row>
    <row r="20" spans="1:8" x14ac:dyDescent="0.2">
      <c r="A20" s="49" t="s">
        <v>65</v>
      </c>
      <c r="B20" s="88" t="s">
        <v>66</v>
      </c>
      <c r="C20" s="90" t="s">
        <v>67</v>
      </c>
      <c r="D20" s="36">
        <v>13</v>
      </c>
      <c r="E20" s="37">
        <v>34</v>
      </c>
      <c r="F20" s="31">
        <v>47</v>
      </c>
      <c r="G20" s="84"/>
      <c r="H20" s="85"/>
    </row>
    <row r="21" spans="1:8" x14ac:dyDescent="0.2">
      <c r="A21" s="49" t="s">
        <v>68</v>
      </c>
      <c r="B21" s="88" t="s">
        <v>69</v>
      </c>
      <c r="C21" s="89" t="s">
        <v>70</v>
      </c>
      <c r="D21" s="36">
        <v>209</v>
      </c>
      <c r="E21" s="37">
        <v>243</v>
      </c>
      <c r="F21" s="31">
        <v>452</v>
      </c>
      <c r="G21" s="84"/>
      <c r="H21" s="85"/>
    </row>
    <row r="22" spans="1:8" x14ac:dyDescent="0.2">
      <c r="A22" s="49" t="s">
        <v>71</v>
      </c>
      <c r="B22" s="88" t="s">
        <v>72</v>
      </c>
      <c r="C22" s="90" t="s">
        <v>73</v>
      </c>
      <c r="D22" s="36">
        <v>347</v>
      </c>
      <c r="E22" s="37">
        <v>638</v>
      </c>
      <c r="F22" s="31">
        <v>985</v>
      </c>
      <c r="G22" s="84"/>
      <c r="H22" s="85"/>
    </row>
    <row r="23" spans="1:8" ht="15" customHeight="1" x14ac:dyDescent="0.2">
      <c r="A23" s="49" t="s">
        <v>74</v>
      </c>
      <c r="B23" s="88" t="s">
        <v>75</v>
      </c>
      <c r="C23" s="89" t="s">
        <v>76</v>
      </c>
      <c r="D23" s="36">
        <v>122</v>
      </c>
      <c r="E23" s="37">
        <v>57</v>
      </c>
      <c r="F23" s="31">
        <v>179</v>
      </c>
      <c r="G23" s="84"/>
      <c r="H23" s="85"/>
    </row>
    <row r="24" spans="1:8" ht="15" customHeight="1" x14ac:dyDescent="0.2">
      <c r="A24" s="49" t="s">
        <v>77</v>
      </c>
      <c r="B24" s="88" t="s">
        <v>78</v>
      </c>
      <c r="C24" s="89" t="s">
        <v>79</v>
      </c>
      <c r="D24" s="36">
        <v>177</v>
      </c>
      <c r="E24" s="37">
        <v>249</v>
      </c>
      <c r="F24" s="31">
        <v>426</v>
      </c>
      <c r="G24" s="84"/>
      <c r="H24" s="85"/>
    </row>
    <row r="25" spans="1:8" ht="39" customHeight="1" x14ac:dyDescent="0.2">
      <c r="A25" s="49" t="s">
        <v>80</v>
      </c>
      <c r="B25" s="88" t="s">
        <v>81</v>
      </c>
      <c r="C25" s="90" t="s">
        <v>82</v>
      </c>
      <c r="D25" s="36">
        <v>3</v>
      </c>
      <c r="E25" s="37">
        <v>15</v>
      </c>
      <c r="F25" s="31">
        <v>18</v>
      </c>
      <c r="G25" s="84"/>
      <c r="H25" s="85"/>
    </row>
    <row r="26" spans="1:8" x14ac:dyDescent="0.2">
      <c r="A26" s="49" t="s">
        <v>83</v>
      </c>
      <c r="B26" s="88" t="s">
        <v>84</v>
      </c>
      <c r="C26" s="90" t="s">
        <v>85</v>
      </c>
      <c r="D26" s="36">
        <v>0</v>
      </c>
      <c r="E26" s="37">
        <v>1</v>
      </c>
      <c r="F26" s="31">
        <v>1</v>
      </c>
      <c r="G26" s="84"/>
      <c r="H26" s="85"/>
    </row>
    <row r="27" spans="1:8" ht="15" customHeight="1" x14ac:dyDescent="0.2">
      <c r="A27" s="144" t="s">
        <v>86</v>
      </c>
      <c r="B27" s="91"/>
      <c r="C27" s="124" t="s">
        <v>87</v>
      </c>
      <c r="D27" s="38">
        <v>3</v>
      </c>
      <c r="E27" s="39">
        <v>2</v>
      </c>
      <c r="F27" s="31">
        <v>5</v>
      </c>
      <c r="G27" s="84"/>
      <c r="H27" s="85"/>
    </row>
    <row r="28" spans="1:8" ht="21" customHeight="1" x14ac:dyDescent="0.2">
      <c r="A28" s="183" t="s">
        <v>19</v>
      </c>
      <c r="B28" s="184"/>
      <c r="C28" s="184"/>
      <c r="D28" s="100">
        <v>9587</v>
      </c>
      <c r="E28" s="100">
        <v>5614</v>
      </c>
      <c r="F28" s="118">
        <v>15201</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L19" sqref="L19"/>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82" t="s">
        <v>131</v>
      </c>
      <c r="B2" s="182"/>
      <c r="C2" s="182"/>
      <c r="D2" s="182"/>
      <c r="E2" s="182"/>
      <c r="F2" s="182"/>
      <c r="G2" s="182"/>
      <c r="H2" s="182"/>
    </row>
    <row r="3" spans="1:10" ht="10.5" customHeight="1" x14ac:dyDescent="0.2">
      <c r="B3" s="81"/>
      <c r="C3" s="81"/>
      <c r="D3" s="81"/>
      <c r="E3" s="81"/>
      <c r="F3" s="81"/>
      <c r="G3" s="81"/>
      <c r="H3" s="21"/>
    </row>
    <row r="4" spans="1:10" x14ac:dyDescent="0.2">
      <c r="B4" s="5" t="s">
        <v>120</v>
      </c>
      <c r="C4" s="6"/>
      <c r="D4" s="5"/>
      <c r="E4" s="5"/>
      <c r="F4" s="166" t="s">
        <v>139</v>
      </c>
      <c r="G4" s="166"/>
      <c r="H4" s="18"/>
    </row>
    <row r="5" spans="1:10" ht="22.5" x14ac:dyDescent="0.2">
      <c r="B5" s="24" t="s">
        <v>1</v>
      </c>
      <c r="C5" s="187" t="s">
        <v>89</v>
      </c>
      <c r="D5" s="188"/>
      <c r="E5" s="94" t="s">
        <v>2</v>
      </c>
      <c r="F5" s="95" t="s">
        <v>3</v>
      </c>
      <c r="G5" s="95" t="s">
        <v>4</v>
      </c>
      <c r="H5" s="87"/>
    </row>
    <row r="6" spans="1:10" x14ac:dyDescent="0.2">
      <c r="B6" s="14">
        <v>0</v>
      </c>
      <c r="C6" s="189">
        <v>1</v>
      </c>
      <c r="D6" s="190"/>
      <c r="E6" s="78">
        <v>2</v>
      </c>
      <c r="F6" s="78">
        <v>3</v>
      </c>
      <c r="G6" s="78">
        <v>4</v>
      </c>
      <c r="H6" s="85"/>
    </row>
    <row r="7" spans="1:10" x14ac:dyDescent="0.2">
      <c r="B7" s="16" t="s">
        <v>5</v>
      </c>
      <c r="C7" s="191" t="s">
        <v>95</v>
      </c>
      <c r="D7" s="192"/>
      <c r="E7" s="115">
        <v>590</v>
      </c>
      <c r="F7" s="115">
        <v>302</v>
      </c>
      <c r="G7" s="116">
        <v>892</v>
      </c>
      <c r="H7" s="84"/>
    </row>
    <row r="8" spans="1:10" x14ac:dyDescent="0.2">
      <c r="B8" s="16" t="s">
        <v>7</v>
      </c>
      <c r="C8" s="185" t="s">
        <v>96</v>
      </c>
      <c r="D8" s="186"/>
      <c r="E8" s="115">
        <v>192</v>
      </c>
      <c r="F8" s="115">
        <v>86</v>
      </c>
      <c r="G8" s="116">
        <v>278</v>
      </c>
      <c r="H8" s="84"/>
    </row>
    <row r="9" spans="1:10" x14ac:dyDescent="0.2">
      <c r="B9" s="16" t="s">
        <v>9</v>
      </c>
      <c r="C9" s="185" t="s">
        <v>97</v>
      </c>
      <c r="D9" s="186"/>
      <c r="E9" s="115">
        <v>207</v>
      </c>
      <c r="F9" s="115">
        <v>98</v>
      </c>
      <c r="G9" s="116">
        <v>305</v>
      </c>
      <c r="H9" s="84"/>
    </row>
    <row r="10" spans="1:10" x14ac:dyDescent="0.2">
      <c r="B10" s="16" t="s">
        <v>11</v>
      </c>
      <c r="C10" s="185" t="s">
        <v>98</v>
      </c>
      <c r="D10" s="186"/>
      <c r="E10" s="115">
        <v>242</v>
      </c>
      <c r="F10" s="115">
        <v>125</v>
      </c>
      <c r="G10" s="116">
        <v>367</v>
      </c>
      <c r="H10" s="84"/>
    </row>
    <row r="11" spans="1:10" x14ac:dyDescent="0.2">
      <c r="B11" s="16" t="s">
        <v>13</v>
      </c>
      <c r="C11" s="185" t="s">
        <v>99</v>
      </c>
      <c r="D11" s="186"/>
      <c r="E11" s="115">
        <v>337</v>
      </c>
      <c r="F11" s="115">
        <v>216</v>
      </c>
      <c r="G11" s="116">
        <v>553</v>
      </c>
      <c r="H11" s="84"/>
    </row>
    <row r="12" spans="1:10" x14ac:dyDescent="0.2">
      <c r="B12" s="16" t="s">
        <v>15</v>
      </c>
      <c r="C12" s="185" t="s">
        <v>100</v>
      </c>
      <c r="D12" s="186"/>
      <c r="E12" s="115">
        <v>137</v>
      </c>
      <c r="F12" s="115">
        <v>74</v>
      </c>
      <c r="G12" s="116">
        <v>211</v>
      </c>
      <c r="H12" s="84"/>
    </row>
    <row r="13" spans="1:10" x14ac:dyDescent="0.2">
      <c r="B13" s="16" t="s">
        <v>17</v>
      </c>
      <c r="C13" s="193" t="s">
        <v>101</v>
      </c>
      <c r="D13" s="194"/>
      <c r="E13" s="115">
        <v>156</v>
      </c>
      <c r="F13" s="115">
        <v>97</v>
      </c>
      <c r="G13" s="116">
        <v>253</v>
      </c>
      <c r="H13" s="84"/>
    </row>
    <row r="14" spans="1:10" x14ac:dyDescent="0.2">
      <c r="B14" s="79" t="s">
        <v>44</v>
      </c>
      <c r="C14" s="185" t="s">
        <v>102</v>
      </c>
      <c r="D14" s="186"/>
      <c r="E14" s="115">
        <v>1080</v>
      </c>
      <c r="F14" s="115">
        <v>646</v>
      </c>
      <c r="G14" s="116">
        <v>1726</v>
      </c>
      <c r="H14" s="84"/>
      <c r="J14" s="80"/>
    </row>
    <row r="15" spans="1:10" x14ac:dyDescent="0.2">
      <c r="B15" s="79" t="s">
        <v>47</v>
      </c>
      <c r="C15" s="185" t="s">
        <v>103</v>
      </c>
      <c r="D15" s="186"/>
      <c r="E15" s="115">
        <v>63</v>
      </c>
      <c r="F15" s="115">
        <v>39</v>
      </c>
      <c r="G15" s="116">
        <v>102</v>
      </c>
      <c r="H15" s="84"/>
    </row>
    <row r="16" spans="1:10" x14ac:dyDescent="0.2">
      <c r="B16" s="79" t="s">
        <v>50</v>
      </c>
      <c r="C16" s="185" t="s">
        <v>104</v>
      </c>
      <c r="D16" s="186"/>
      <c r="E16" s="115">
        <v>88</v>
      </c>
      <c r="F16" s="115">
        <v>42</v>
      </c>
      <c r="G16" s="116">
        <v>130</v>
      </c>
      <c r="H16" s="84"/>
    </row>
    <row r="17" spans="2:8" x14ac:dyDescent="0.2">
      <c r="B17" s="79" t="s">
        <v>53</v>
      </c>
      <c r="C17" s="185" t="s">
        <v>105</v>
      </c>
      <c r="D17" s="186"/>
      <c r="E17" s="115">
        <v>75</v>
      </c>
      <c r="F17" s="115">
        <v>47</v>
      </c>
      <c r="G17" s="116">
        <v>122</v>
      </c>
      <c r="H17" s="84"/>
    </row>
    <row r="18" spans="2:8" x14ac:dyDescent="0.2">
      <c r="B18" s="79" t="s">
        <v>56</v>
      </c>
      <c r="C18" s="185" t="s">
        <v>106</v>
      </c>
      <c r="D18" s="186"/>
      <c r="E18" s="115">
        <v>173</v>
      </c>
      <c r="F18" s="115">
        <v>63</v>
      </c>
      <c r="G18" s="116">
        <v>236</v>
      </c>
      <c r="H18" s="84"/>
    </row>
    <row r="19" spans="2:8" x14ac:dyDescent="0.2">
      <c r="B19" s="79" t="s">
        <v>59</v>
      </c>
      <c r="C19" s="185" t="s">
        <v>107</v>
      </c>
      <c r="D19" s="186"/>
      <c r="E19" s="115">
        <v>347</v>
      </c>
      <c r="F19" s="115">
        <v>156</v>
      </c>
      <c r="G19" s="116">
        <v>503</v>
      </c>
      <c r="H19" s="84"/>
    </row>
    <row r="20" spans="2:8" x14ac:dyDescent="0.2">
      <c r="B20" s="79" t="s">
        <v>62</v>
      </c>
      <c r="C20" s="185" t="s">
        <v>108</v>
      </c>
      <c r="D20" s="186"/>
      <c r="E20" s="115">
        <v>405</v>
      </c>
      <c r="F20" s="115">
        <v>214</v>
      </c>
      <c r="G20" s="116">
        <v>619</v>
      </c>
      <c r="H20" s="84"/>
    </row>
    <row r="21" spans="2:8" x14ac:dyDescent="0.2">
      <c r="B21" s="79" t="s">
        <v>65</v>
      </c>
      <c r="C21" s="185" t="s">
        <v>109</v>
      </c>
      <c r="D21" s="186"/>
      <c r="E21" s="115">
        <v>185</v>
      </c>
      <c r="F21" s="115">
        <v>125</v>
      </c>
      <c r="G21" s="116">
        <v>310</v>
      </c>
      <c r="H21" s="84"/>
    </row>
    <row r="22" spans="2:8" x14ac:dyDescent="0.2">
      <c r="B22" s="79" t="s">
        <v>68</v>
      </c>
      <c r="C22" s="185" t="s">
        <v>110</v>
      </c>
      <c r="D22" s="186"/>
      <c r="E22" s="115">
        <v>156</v>
      </c>
      <c r="F22" s="115">
        <v>92</v>
      </c>
      <c r="G22" s="116">
        <v>248</v>
      </c>
      <c r="H22" s="84"/>
    </row>
    <row r="23" spans="2:8" x14ac:dyDescent="0.2">
      <c r="B23" s="79" t="s">
        <v>71</v>
      </c>
      <c r="C23" s="185" t="s">
        <v>111</v>
      </c>
      <c r="D23" s="186"/>
      <c r="E23" s="115">
        <v>1074</v>
      </c>
      <c r="F23" s="115">
        <v>523</v>
      </c>
      <c r="G23" s="116">
        <v>1597</v>
      </c>
      <c r="H23" s="84"/>
    </row>
    <row r="24" spans="2:8" x14ac:dyDescent="0.2">
      <c r="B24" s="79" t="s">
        <v>74</v>
      </c>
      <c r="C24" s="185" t="s">
        <v>112</v>
      </c>
      <c r="D24" s="186"/>
      <c r="E24" s="115">
        <v>751</v>
      </c>
      <c r="F24" s="115">
        <v>586</v>
      </c>
      <c r="G24" s="116">
        <v>1337</v>
      </c>
      <c r="H24" s="84"/>
    </row>
    <row r="25" spans="2:8" x14ac:dyDescent="0.2">
      <c r="B25" s="79" t="s">
        <v>77</v>
      </c>
      <c r="C25" s="185" t="s">
        <v>113</v>
      </c>
      <c r="D25" s="186"/>
      <c r="E25" s="115">
        <v>253</v>
      </c>
      <c r="F25" s="115">
        <v>172</v>
      </c>
      <c r="G25" s="116">
        <v>425</v>
      </c>
      <c r="H25" s="84"/>
    </row>
    <row r="26" spans="2:8" x14ac:dyDescent="0.2">
      <c r="B26" s="79" t="s">
        <v>80</v>
      </c>
      <c r="C26" s="185" t="s">
        <v>114</v>
      </c>
      <c r="D26" s="186"/>
      <c r="E26" s="115">
        <v>236</v>
      </c>
      <c r="F26" s="115">
        <v>135</v>
      </c>
      <c r="G26" s="116">
        <v>371</v>
      </c>
      <c r="H26" s="84"/>
    </row>
    <row r="27" spans="2:8" x14ac:dyDescent="0.2">
      <c r="B27" s="79" t="s">
        <v>83</v>
      </c>
      <c r="C27" s="185" t="s">
        <v>115</v>
      </c>
      <c r="D27" s="186"/>
      <c r="E27" s="115">
        <v>2840</v>
      </c>
      <c r="F27" s="115">
        <v>1776</v>
      </c>
      <c r="G27" s="116">
        <v>4616</v>
      </c>
      <c r="H27" s="84"/>
    </row>
    <row r="28" spans="2:8" ht="20.25" customHeight="1" x14ac:dyDescent="0.2">
      <c r="B28" s="195" t="s">
        <v>19</v>
      </c>
      <c r="C28" s="196"/>
      <c r="D28" s="197"/>
      <c r="E28" s="117">
        <v>9587</v>
      </c>
      <c r="F28" s="117">
        <v>5614</v>
      </c>
      <c r="G28" s="117">
        <v>15201</v>
      </c>
      <c r="H28" s="85"/>
    </row>
    <row r="29" spans="2:8" x14ac:dyDescent="0.2">
      <c r="B29" s="120" t="s">
        <v>129</v>
      </c>
    </row>
  </sheetData>
  <mergeCells count="26">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A2:H2"/>
    <mergeCell ref="C11:D11"/>
    <mergeCell ref="F4:G4"/>
    <mergeCell ref="C5:D5"/>
    <mergeCell ref="C6:D6"/>
    <mergeCell ref="C7:D7"/>
    <mergeCell ref="C8:D8"/>
    <mergeCell ref="C9:D9"/>
    <mergeCell ref="C10:D10"/>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J17" sqref="J17"/>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98" t="s">
        <v>127</v>
      </c>
      <c r="B1" s="198"/>
      <c r="C1" s="198"/>
      <c r="D1" s="198"/>
      <c r="E1" s="198"/>
      <c r="F1" s="198"/>
      <c r="G1" s="21"/>
    </row>
    <row r="2" spans="1:8" ht="7.5" customHeight="1" x14ac:dyDescent="0.2">
      <c r="A2" s="76"/>
      <c r="B2" s="76"/>
      <c r="C2" s="76"/>
      <c r="D2" s="76"/>
      <c r="E2" s="76"/>
      <c r="F2" s="76"/>
      <c r="G2" s="76"/>
    </row>
    <row r="3" spans="1:8" ht="15" customHeight="1" x14ac:dyDescent="0.2">
      <c r="A3" s="5" t="s">
        <v>121</v>
      </c>
      <c r="B3" s="6"/>
      <c r="C3" s="5"/>
      <c r="D3" s="5"/>
      <c r="E3" s="166" t="str">
        <f>'T 2.'!E4:G4</f>
        <v>Stanje: 30. lipnja 2021.</v>
      </c>
      <c r="F3" s="166"/>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147">
        <v>2064</v>
      </c>
      <c r="E6" s="148">
        <v>951</v>
      </c>
      <c r="F6" s="149">
        <v>3015</v>
      </c>
      <c r="G6" s="84"/>
      <c r="H6" s="85"/>
    </row>
    <row r="7" spans="1:8" x14ac:dyDescent="0.2">
      <c r="A7" s="142" t="s">
        <v>7</v>
      </c>
      <c r="B7" s="88" t="s">
        <v>32</v>
      </c>
      <c r="C7" s="89" t="s">
        <v>33</v>
      </c>
      <c r="D7" s="147">
        <v>199</v>
      </c>
      <c r="E7" s="148">
        <v>23</v>
      </c>
      <c r="F7" s="149">
        <v>222</v>
      </c>
      <c r="G7" s="84"/>
      <c r="H7" s="85"/>
    </row>
    <row r="8" spans="1:8" x14ac:dyDescent="0.2">
      <c r="A8" s="143" t="s">
        <v>9</v>
      </c>
      <c r="B8" s="88" t="s">
        <v>34</v>
      </c>
      <c r="C8" s="89" t="s">
        <v>35</v>
      </c>
      <c r="D8" s="147">
        <v>17526</v>
      </c>
      <c r="E8" s="148">
        <v>7661</v>
      </c>
      <c r="F8" s="149">
        <v>25187</v>
      </c>
      <c r="G8" s="84"/>
      <c r="H8" s="85"/>
    </row>
    <row r="9" spans="1:8" x14ac:dyDescent="0.2">
      <c r="A9" s="143" t="s">
        <v>11</v>
      </c>
      <c r="B9" s="88" t="s">
        <v>36</v>
      </c>
      <c r="C9" s="90" t="s">
        <v>37</v>
      </c>
      <c r="D9" s="147">
        <v>1009</v>
      </c>
      <c r="E9" s="148">
        <v>297</v>
      </c>
      <c r="F9" s="149">
        <v>1306</v>
      </c>
      <c r="G9" s="84"/>
      <c r="H9" s="85"/>
    </row>
    <row r="10" spans="1:8" ht="27.75" customHeight="1" x14ac:dyDescent="0.2">
      <c r="A10" s="143" t="s">
        <v>13</v>
      </c>
      <c r="B10" s="88" t="s">
        <v>38</v>
      </c>
      <c r="C10" s="90" t="s">
        <v>117</v>
      </c>
      <c r="D10" s="147">
        <v>948</v>
      </c>
      <c r="E10" s="148">
        <v>294</v>
      </c>
      <c r="F10" s="149">
        <v>1242</v>
      </c>
      <c r="G10" s="84"/>
      <c r="H10" s="85"/>
    </row>
    <row r="11" spans="1:8" ht="15" customHeight="1" x14ac:dyDescent="0.2">
      <c r="A11" s="143" t="s">
        <v>15</v>
      </c>
      <c r="B11" s="88" t="s">
        <v>40</v>
      </c>
      <c r="C11" s="90" t="s">
        <v>41</v>
      </c>
      <c r="D11" s="147">
        <v>9825</v>
      </c>
      <c r="E11" s="148">
        <v>1482</v>
      </c>
      <c r="F11" s="149">
        <v>11307</v>
      </c>
      <c r="G11" s="84"/>
      <c r="H11" s="85"/>
    </row>
    <row r="12" spans="1:8" ht="22.5" x14ac:dyDescent="0.2">
      <c r="A12" s="143" t="s">
        <v>17</v>
      </c>
      <c r="B12" s="88" t="s">
        <v>42</v>
      </c>
      <c r="C12" s="90" t="s">
        <v>118</v>
      </c>
      <c r="D12" s="147">
        <v>13365</v>
      </c>
      <c r="E12" s="148">
        <v>13208</v>
      </c>
      <c r="F12" s="149">
        <v>26573</v>
      </c>
      <c r="G12" s="84"/>
      <c r="H12" s="85"/>
    </row>
    <row r="13" spans="1:8" x14ac:dyDescent="0.2">
      <c r="A13" s="49" t="s">
        <v>44</v>
      </c>
      <c r="B13" s="88" t="s">
        <v>45</v>
      </c>
      <c r="C13" s="89" t="s">
        <v>46</v>
      </c>
      <c r="D13" s="134">
        <v>5404</v>
      </c>
      <c r="E13" s="133">
        <v>1674</v>
      </c>
      <c r="F13" s="149">
        <v>7078</v>
      </c>
      <c r="G13" s="84"/>
      <c r="H13" s="85"/>
    </row>
    <row r="14" spans="1:8" ht="22.5" x14ac:dyDescent="0.2">
      <c r="A14" s="49" t="s">
        <v>47</v>
      </c>
      <c r="B14" s="88" t="s">
        <v>48</v>
      </c>
      <c r="C14" s="90" t="s">
        <v>49</v>
      </c>
      <c r="D14" s="134">
        <v>5699</v>
      </c>
      <c r="E14" s="133">
        <v>6388</v>
      </c>
      <c r="F14" s="149">
        <v>12087</v>
      </c>
      <c r="G14" s="84"/>
      <c r="H14" s="85"/>
    </row>
    <row r="15" spans="1:8" ht="15" customHeight="1" x14ac:dyDescent="0.2">
      <c r="A15" s="49" t="s">
        <v>50</v>
      </c>
      <c r="B15" s="88" t="s">
        <v>51</v>
      </c>
      <c r="C15" s="89" t="s">
        <v>52</v>
      </c>
      <c r="D15" s="134">
        <v>6989</v>
      </c>
      <c r="E15" s="133">
        <v>3589</v>
      </c>
      <c r="F15" s="149">
        <v>10578</v>
      </c>
      <c r="G15" s="84"/>
      <c r="H15" s="85"/>
    </row>
    <row r="16" spans="1:8" x14ac:dyDescent="0.2">
      <c r="A16" s="49" t="s">
        <v>53</v>
      </c>
      <c r="B16" s="88" t="s">
        <v>54</v>
      </c>
      <c r="C16" s="89" t="s">
        <v>55</v>
      </c>
      <c r="D16" s="134">
        <v>1090</v>
      </c>
      <c r="E16" s="133">
        <v>2131</v>
      </c>
      <c r="F16" s="149">
        <v>3221</v>
      </c>
      <c r="G16" s="84"/>
      <c r="H16" s="85"/>
    </row>
    <row r="17" spans="1:8" ht="15" customHeight="1" x14ac:dyDescent="0.2">
      <c r="A17" s="49" t="s">
        <v>56</v>
      </c>
      <c r="B17" s="88" t="s">
        <v>57</v>
      </c>
      <c r="C17" s="89" t="s">
        <v>58</v>
      </c>
      <c r="D17" s="134">
        <v>614</v>
      </c>
      <c r="E17" s="133">
        <v>419</v>
      </c>
      <c r="F17" s="149">
        <v>1033</v>
      </c>
      <c r="G17" s="84"/>
      <c r="H17" s="85"/>
    </row>
    <row r="18" spans="1:8" ht="15" customHeight="1" x14ac:dyDescent="0.2">
      <c r="A18" s="49" t="s">
        <v>59</v>
      </c>
      <c r="B18" s="88" t="s">
        <v>60</v>
      </c>
      <c r="C18" s="89" t="s">
        <v>61</v>
      </c>
      <c r="D18" s="134">
        <v>5500</v>
      </c>
      <c r="E18" s="133">
        <v>6201</v>
      </c>
      <c r="F18" s="149">
        <v>11701</v>
      </c>
      <c r="G18" s="84"/>
      <c r="H18" s="85"/>
    </row>
    <row r="19" spans="1:8" x14ac:dyDescent="0.2">
      <c r="A19" s="49" t="s">
        <v>62</v>
      </c>
      <c r="B19" s="88" t="s">
        <v>63</v>
      </c>
      <c r="C19" s="90" t="s">
        <v>64</v>
      </c>
      <c r="D19" s="134">
        <v>2283</v>
      </c>
      <c r="E19" s="133">
        <v>1791</v>
      </c>
      <c r="F19" s="149">
        <v>4074</v>
      </c>
      <c r="G19" s="84"/>
      <c r="H19" s="85"/>
    </row>
    <row r="20" spans="1:8" x14ac:dyDescent="0.2">
      <c r="A20" s="49" t="s">
        <v>65</v>
      </c>
      <c r="B20" s="88" t="s">
        <v>66</v>
      </c>
      <c r="C20" s="90" t="s">
        <v>67</v>
      </c>
      <c r="D20" s="134">
        <v>2962</v>
      </c>
      <c r="E20" s="133">
        <v>2500</v>
      </c>
      <c r="F20" s="149">
        <v>5462</v>
      </c>
      <c r="G20" s="84"/>
      <c r="H20" s="85"/>
    </row>
    <row r="21" spans="1:8" x14ac:dyDescent="0.2">
      <c r="A21" s="49" t="s">
        <v>68</v>
      </c>
      <c r="B21" s="88" t="s">
        <v>69</v>
      </c>
      <c r="C21" s="89" t="s">
        <v>70</v>
      </c>
      <c r="D21" s="134">
        <v>560</v>
      </c>
      <c r="E21" s="133">
        <v>2302</v>
      </c>
      <c r="F21" s="149">
        <v>2862</v>
      </c>
      <c r="G21" s="84"/>
      <c r="H21" s="85"/>
    </row>
    <row r="22" spans="1:8" x14ac:dyDescent="0.2">
      <c r="A22" s="49" t="s">
        <v>71</v>
      </c>
      <c r="B22" s="88" t="s">
        <v>72</v>
      </c>
      <c r="C22" s="90" t="s">
        <v>73</v>
      </c>
      <c r="D22" s="134">
        <v>3425</v>
      </c>
      <c r="E22" s="133">
        <v>10263</v>
      </c>
      <c r="F22" s="149">
        <v>13688</v>
      </c>
      <c r="G22" s="84"/>
      <c r="H22" s="85"/>
    </row>
    <row r="23" spans="1:8" ht="15" customHeight="1" x14ac:dyDescent="0.2">
      <c r="A23" s="49" t="s">
        <v>74</v>
      </c>
      <c r="B23" s="88" t="s">
        <v>75</v>
      </c>
      <c r="C23" s="89" t="s">
        <v>76</v>
      </c>
      <c r="D23" s="134">
        <v>909</v>
      </c>
      <c r="E23" s="133">
        <v>1417</v>
      </c>
      <c r="F23" s="149">
        <v>2326</v>
      </c>
      <c r="G23" s="84"/>
      <c r="H23" s="85"/>
    </row>
    <row r="24" spans="1:8" ht="15" customHeight="1" x14ac:dyDescent="0.2">
      <c r="A24" s="49" t="s">
        <v>77</v>
      </c>
      <c r="B24" s="88" t="s">
        <v>78</v>
      </c>
      <c r="C24" s="89" t="s">
        <v>79</v>
      </c>
      <c r="D24" s="134">
        <v>1109</v>
      </c>
      <c r="E24" s="133">
        <v>3944</v>
      </c>
      <c r="F24" s="149">
        <v>5053</v>
      </c>
      <c r="G24" s="84"/>
      <c r="H24" s="85"/>
    </row>
    <row r="25" spans="1:8" ht="39" customHeight="1" x14ac:dyDescent="0.2">
      <c r="A25" s="49" t="s">
        <v>80</v>
      </c>
      <c r="B25" s="88" t="s">
        <v>81</v>
      </c>
      <c r="C25" s="90" t="s">
        <v>82</v>
      </c>
      <c r="D25" s="134">
        <v>17</v>
      </c>
      <c r="E25" s="133">
        <v>124</v>
      </c>
      <c r="F25" s="149">
        <v>141</v>
      </c>
      <c r="G25" s="84"/>
      <c r="H25" s="85"/>
    </row>
    <row r="26" spans="1:8" x14ac:dyDescent="0.2">
      <c r="A26" s="49" t="s">
        <v>83</v>
      </c>
      <c r="B26" s="88" t="s">
        <v>84</v>
      </c>
      <c r="C26" s="90" t="s">
        <v>85</v>
      </c>
      <c r="D26" s="134">
        <v>10</v>
      </c>
      <c r="E26" s="133">
        <v>12</v>
      </c>
      <c r="F26" s="149">
        <v>22</v>
      </c>
      <c r="G26" s="84"/>
      <c r="H26" s="85"/>
    </row>
    <row r="27" spans="1:8" ht="15" customHeight="1" x14ac:dyDescent="0.2">
      <c r="A27" s="144" t="s">
        <v>86</v>
      </c>
      <c r="B27" s="91"/>
      <c r="C27" s="124" t="s">
        <v>87</v>
      </c>
      <c r="D27" s="150">
        <v>30</v>
      </c>
      <c r="E27" s="151">
        <v>27</v>
      </c>
      <c r="F27" s="149">
        <v>57</v>
      </c>
      <c r="G27" s="84"/>
      <c r="H27" s="85"/>
    </row>
    <row r="28" spans="1:8" ht="21" customHeight="1" x14ac:dyDescent="0.2">
      <c r="A28" s="183" t="s">
        <v>19</v>
      </c>
      <c r="B28" s="184"/>
      <c r="C28" s="184"/>
      <c r="D28" s="152">
        <v>81537</v>
      </c>
      <c r="E28" s="153">
        <v>66698</v>
      </c>
      <c r="F28" s="138">
        <v>148235</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0" t="s">
        <v>123</v>
      </c>
      <c r="B49" s="200"/>
      <c r="C49" s="200"/>
      <c r="D49" s="200"/>
      <c r="E49" s="200"/>
      <c r="F49" s="200"/>
      <c r="G49" s="98"/>
    </row>
    <row r="50" spans="1:9" ht="70.5" customHeight="1" x14ac:dyDescent="0.2">
      <c r="A50" s="200" t="s">
        <v>124</v>
      </c>
      <c r="B50" s="200"/>
      <c r="C50" s="200"/>
      <c r="D50" s="200"/>
      <c r="E50" s="200"/>
      <c r="F50" s="200"/>
      <c r="G50" s="99"/>
    </row>
    <row r="51" spans="1:9" ht="22.5" customHeight="1" x14ac:dyDescent="0.2">
      <c r="A51" s="199" t="s">
        <v>125</v>
      </c>
      <c r="B51" s="199"/>
      <c r="C51" s="199"/>
      <c r="D51" s="199"/>
      <c r="E51" s="199"/>
      <c r="F51" s="199"/>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L30" sqref="L30"/>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98" t="s">
        <v>128</v>
      </c>
      <c r="B2" s="198"/>
      <c r="C2" s="198"/>
      <c r="D2" s="198"/>
      <c r="E2" s="198"/>
      <c r="F2" s="198"/>
      <c r="G2" s="198"/>
      <c r="H2" s="198"/>
    </row>
    <row r="3" spans="1:16" ht="5.25" customHeight="1" x14ac:dyDescent="0.2">
      <c r="B3" s="97"/>
      <c r="C3" s="97"/>
      <c r="D3" s="97"/>
      <c r="E3" s="97"/>
      <c r="F3" s="97"/>
      <c r="G3" s="97"/>
      <c r="H3" s="21"/>
    </row>
    <row r="4" spans="1:16" x14ac:dyDescent="0.2">
      <c r="B4" s="5" t="s">
        <v>122</v>
      </c>
      <c r="C4" s="6"/>
      <c r="D4" s="5"/>
      <c r="E4" s="5"/>
      <c r="F4" s="166" t="str">
        <f>'T 6.'!F4:G4</f>
        <v>Stanje: 30. lipnja 2021.</v>
      </c>
      <c r="G4" s="166"/>
      <c r="H4" s="18"/>
    </row>
    <row r="5" spans="1:16" ht="22.5" x14ac:dyDescent="0.2">
      <c r="B5" s="24" t="s">
        <v>1</v>
      </c>
      <c r="C5" s="187" t="s">
        <v>89</v>
      </c>
      <c r="D5" s="188"/>
      <c r="E5" s="94" t="s">
        <v>2</v>
      </c>
      <c r="F5" s="95" t="s">
        <v>3</v>
      </c>
      <c r="G5" s="95" t="s">
        <v>4</v>
      </c>
      <c r="H5" s="87"/>
    </row>
    <row r="6" spans="1:16" x14ac:dyDescent="0.2">
      <c r="B6" s="14">
        <v>0</v>
      </c>
      <c r="C6" s="189">
        <v>1</v>
      </c>
      <c r="D6" s="190"/>
      <c r="E6" s="78">
        <v>2</v>
      </c>
      <c r="F6" s="78">
        <v>3</v>
      </c>
      <c r="G6" s="78">
        <v>4</v>
      </c>
      <c r="H6" s="85"/>
      <c r="K6" s="198"/>
      <c r="L6" s="198"/>
      <c r="M6" s="198"/>
      <c r="N6" s="198"/>
      <c r="O6" s="198"/>
      <c r="P6" s="198"/>
    </row>
    <row r="7" spans="1:16" x14ac:dyDescent="0.2">
      <c r="B7" s="16" t="s">
        <v>5</v>
      </c>
      <c r="C7" s="191" t="s">
        <v>95</v>
      </c>
      <c r="D7" s="192"/>
      <c r="E7" s="115">
        <v>6565</v>
      </c>
      <c r="F7" s="115">
        <v>3715</v>
      </c>
      <c r="G7" s="116">
        <v>10280</v>
      </c>
      <c r="H7" s="84"/>
    </row>
    <row r="8" spans="1:16" x14ac:dyDescent="0.2">
      <c r="B8" s="16" t="s">
        <v>7</v>
      </c>
      <c r="C8" s="185" t="s">
        <v>96</v>
      </c>
      <c r="D8" s="186"/>
      <c r="E8" s="115">
        <v>2587</v>
      </c>
      <c r="F8" s="115">
        <v>1783</v>
      </c>
      <c r="G8" s="116">
        <v>4370</v>
      </c>
      <c r="H8" s="84"/>
    </row>
    <row r="9" spans="1:16" x14ac:dyDescent="0.2">
      <c r="B9" s="16" t="s">
        <v>9</v>
      </c>
      <c r="C9" s="185" t="s">
        <v>97</v>
      </c>
      <c r="D9" s="186"/>
      <c r="E9" s="115">
        <v>1887</v>
      </c>
      <c r="F9" s="115">
        <v>1694</v>
      </c>
      <c r="G9" s="116">
        <v>3581</v>
      </c>
      <c r="H9" s="84"/>
    </row>
    <row r="10" spans="1:16" x14ac:dyDescent="0.2">
      <c r="B10" s="16" t="s">
        <v>11</v>
      </c>
      <c r="C10" s="185" t="s">
        <v>98</v>
      </c>
      <c r="D10" s="186"/>
      <c r="E10" s="115">
        <v>1544</v>
      </c>
      <c r="F10" s="115">
        <v>1256</v>
      </c>
      <c r="G10" s="116">
        <v>2800</v>
      </c>
      <c r="H10" s="84"/>
    </row>
    <row r="11" spans="1:16" x14ac:dyDescent="0.2">
      <c r="B11" s="16" t="s">
        <v>13</v>
      </c>
      <c r="C11" s="185" t="s">
        <v>99</v>
      </c>
      <c r="D11" s="186"/>
      <c r="E11" s="115">
        <v>4561</v>
      </c>
      <c r="F11" s="115">
        <v>3318</v>
      </c>
      <c r="G11" s="116">
        <v>7879</v>
      </c>
      <c r="H11" s="84"/>
    </row>
    <row r="12" spans="1:16" x14ac:dyDescent="0.2">
      <c r="B12" s="16" t="s">
        <v>15</v>
      </c>
      <c r="C12" s="185" t="s">
        <v>100</v>
      </c>
      <c r="D12" s="186"/>
      <c r="E12" s="115">
        <v>2000</v>
      </c>
      <c r="F12" s="115">
        <v>1532</v>
      </c>
      <c r="G12" s="116">
        <v>3532</v>
      </c>
      <c r="H12" s="84"/>
    </row>
    <row r="13" spans="1:16" x14ac:dyDescent="0.2">
      <c r="B13" s="16" t="s">
        <v>17</v>
      </c>
      <c r="C13" s="193" t="s">
        <v>101</v>
      </c>
      <c r="D13" s="194"/>
      <c r="E13" s="115">
        <v>1562</v>
      </c>
      <c r="F13" s="115">
        <v>1209</v>
      </c>
      <c r="G13" s="116">
        <v>2771</v>
      </c>
      <c r="H13" s="84"/>
    </row>
    <row r="14" spans="1:16" x14ac:dyDescent="0.2">
      <c r="B14" s="79" t="s">
        <v>44</v>
      </c>
      <c r="C14" s="185" t="s">
        <v>102</v>
      </c>
      <c r="D14" s="186"/>
      <c r="E14" s="115">
        <v>4450</v>
      </c>
      <c r="F14" s="115">
        <v>4162</v>
      </c>
      <c r="G14" s="116">
        <v>8612</v>
      </c>
      <c r="H14" s="84"/>
      <c r="J14" s="80"/>
    </row>
    <row r="15" spans="1:16" x14ac:dyDescent="0.2">
      <c r="B15" s="79" t="s">
        <v>47</v>
      </c>
      <c r="C15" s="185" t="s">
        <v>103</v>
      </c>
      <c r="D15" s="186"/>
      <c r="E15" s="115">
        <v>574</v>
      </c>
      <c r="F15" s="115">
        <v>460</v>
      </c>
      <c r="G15" s="116">
        <v>1034</v>
      </c>
      <c r="H15" s="84"/>
    </row>
    <row r="16" spans="1:16" x14ac:dyDescent="0.2">
      <c r="B16" s="79" t="s">
        <v>50</v>
      </c>
      <c r="C16" s="185" t="s">
        <v>104</v>
      </c>
      <c r="D16" s="186"/>
      <c r="E16" s="115">
        <v>1039</v>
      </c>
      <c r="F16" s="115">
        <v>794</v>
      </c>
      <c r="G16" s="116">
        <v>1833</v>
      </c>
      <c r="H16" s="84"/>
    </row>
    <row r="17" spans="2:8" x14ac:dyDescent="0.2">
      <c r="B17" s="79" t="s">
        <v>53</v>
      </c>
      <c r="C17" s="185" t="s">
        <v>105</v>
      </c>
      <c r="D17" s="186"/>
      <c r="E17" s="115">
        <v>952</v>
      </c>
      <c r="F17" s="115">
        <v>648</v>
      </c>
      <c r="G17" s="116">
        <v>1600</v>
      </c>
      <c r="H17" s="84"/>
    </row>
    <row r="18" spans="2:8" x14ac:dyDescent="0.2">
      <c r="B18" s="79" t="s">
        <v>56</v>
      </c>
      <c r="C18" s="185" t="s">
        <v>106</v>
      </c>
      <c r="D18" s="186"/>
      <c r="E18" s="115">
        <v>2437</v>
      </c>
      <c r="F18" s="115">
        <v>1551</v>
      </c>
      <c r="G18" s="116">
        <v>3988</v>
      </c>
      <c r="H18" s="84"/>
    </row>
    <row r="19" spans="2:8" x14ac:dyDescent="0.2">
      <c r="B19" s="79" t="s">
        <v>59</v>
      </c>
      <c r="C19" s="185" t="s">
        <v>107</v>
      </c>
      <c r="D19" s="186"/>
      <c r="E19" s="115">
        <v>2379</v>
      </c>
      <c r="F19" s="115">
        <v>2257</v>
      </c>
      <c r="G19" s="116">
        <v>4636</v>
      </c>
      <c r="H19" s="84"/>
    </row>
    <row r="20" spans="2:8" x14ac:dyDescent="0.2">
      <c r="B20" s="79" t="s">
        <v>62</v>
      </c>
      <c r="C20" s="185" t="s">
        <v>108</v>
      </c>
      <c r="D20" s="186"/>
      <c r="E20" s="115">
        <v>5112</v>
      </c>
      <c r="F20" s="115">
        <v>3626</v>
      </c>
      <c r="G20" s="116">
        <v>8738</v>
      </c>
      <c r="H20" s="84"/>
    </row>
    <row r="21" spans="2:8" x14ac:dyDescent="0.2">
      <c r="B21" s="79" t="s">
        <v>65</v>
      </c>
      <c r="C21" s="185" t="s">
        <v>109</v>
      </c>
      <c r="D21" s="186"/>
      <c r="E21" s="115">
        <v>1281</v>
      </c>
      <c r="F21" s="115">
        <v>1086</v>
      </c>
      <c r="G21" s="116">
        <v>2367</v>
      </c>
      <c r="H21" s="84"/>
    </row>
    <row r="22" spans="2:8" x14ac:dyDescent="0.2">
      <c r="B22" s="79" t="s">
        <v>68</v>
      </c>
      <c r="C22" s="185" t="s">
        <v>110</v>
      </c>
      <c r="D22" s="186"/>
      <c r="E22" s="115">
        <v>2061</v>
      </c>
      <c r="F22" s="115">
        <v>1607</v>
      </c>
      <c r="G22" s="116">
        <v>3668</v>
      </c>
      <c r="H22" s="84"/>
    </row>
    <row r="23" spans="2:8" x14ac:dyDescent="0.2">
      <c r="B23" s="79" t="s">
        <v>71</v>
      </c>
      <c r="C23" s="185" t="s">
        <v>111</v>
      </c>
      <c r="D23" s="186"/>
      <c r="E23" s="115">
        <v>6544</v>
      </c>
      <c r="F23" s="115">
        <v>6059</v>
      </c>
      <c r="G23" s="116">
        <v>12603</v>
      </c>
      <c r="H23" s="84"/>
    </row>
    <row r="24" spans="2:8" x14ac:dyDescent="0.2">
      <c r="B24" s="79" t="s">
        <v>74</v>
      </c>
      <c r="C24" s="185" t="s">
        <v>112</v>
      </c>
      <c r="D24" s="186"/>
      <c r="E24" s="115">
        <v>3536</v>
      </c>
      <c r="F24" s="115">
        <v>2848</v>
      </c>
      <c r="G24" s="116">
        <v>6384</v>
      </c>
      <c r="H24" s="84"/>
    </row>
    <row r="25" spans="2:8" x14ac:dyDescent="0.2">
      <c r="B25" s="79" t="s">
        <v>77</v>
      </c>
      <c r="C25" s="185" t="s">
        <v>113</v>
      </c>
      <c r="D25" s="186"/>
      <c r="E25" s="115">
        <v>1593</v>
      </c>
      <c r="F25" s="115">
        <v>1236</v>
      </c>
      <c r="G25" s="116">
        <v>2829</v>
      </c>
      <c r="H25" s="84"/>
    </row>
    <row r="26" spans="2:8" x14ac:dyDescent="0.2">
      <c r="B26" s="79" t="s">
        <v>80</v>
      </c>
      <c r="C26" s="185" t="s">
        <v>114</v>
      </c>
      <c r="D26" s="186"/>
      <c r="E26" s="115">
        <v>2902</v>
      </c>
      <c r="F26" s="115">
        <v>1975</v>
      </c>
      <c r="G26" s="116">
        <v>4877</v>
      </c>
      <c r="H26" s="84"/>
    </row>
    <row r="27" spans="2:8" x14ac:dyDescent="0.2">
      <c r="B27" s="79" t="s">
        <v>83</v>
      </c>
      <c r="C27" s="185" t="s">
        <v>115</v>
      </c>
      <c r="D27" s="186"/>
      <c r="E27" s="115">
        <v>25971</v>
      </c>
      <c r="F27" s="115">
        <v>23882</v>
      </c>
      <c r="G27" s="116">
        <v>49853</v>
      </c>
      <c r="H27" s="84"/>
    </row>
    <row r="28" spans="2:8" ht="20.25" customHeight="1" x14ac:dyDescent="0.2">
      <c r="B28" s="195" t="s">
        <v>19</v>
      </c>
      <c r="C28" s="196"/>
      <c r="D28" s="197"/>
      <c r="E28" s="117">
        <v>81537</v>
      </c>
      <c r="F28" s="117">
        <v>66698</v>
      </c>
      <c r="G28" s="117">
        <v>148235</v>
      </c>
      <c r="H28" s="85"/>
    </row>
    <row r="54" spans="1:8" ht="24.75" customHeight="1" x14ac:dyDescent="0.2">
      <c r="A54" s="201" t="s">
        <v>123</v>
      </c>
      <c r="B54" s="201"/>
      <c r="C54" s="201"/>
      <c r="D54" s="201"/>
      <c r="E54" s="201"/>
      <c r="F54" s="201"/>
      <c r="G54" s="201"/>
      <c r="H54" s="201"/>
    </row>
    <row r="55" spans="1:8" ht="68.25" customHeight="1" x14ac:dyDescent="0.2">
      <c r="A55" s="200" t="s">
        <v>124</v>
      </c>
      <c r="B55" s="200"/>
      <c r="C55" s="200"/>
      <c r="D55" s="200"/>
      <c r="E55" s="200"/>
      <c r="F55" s="200"/>
      <c r="G55" s="200"/>
      <c r="H55" s="200"/>
    </row>
    <row r="56" spans="1:8" ht="25.5" customHeight="1" x14ac:dyDescent="0.2">
      <c r="A56" s="202" t="s">
        <v>126</v>
      </c>
      <c r="B56" s="202"/>
      <c r="C56" s="202"/>
      <c r="D56" s="202"/>
      <c r="E56" s="202"/>
      <c r="F56" s="202"/>
      <c r="G56" s="202"/>
      <c r="H56" s="20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2021-07-14T11:02:06Z</cp:lastPrinted>
  <dcterms:created xsi:type="dcterms:W3CDTF">2016-10-06T08:05:06Z</dcterms:created>
  <dcterms:modified xsi:type="dcterms:W3CDTF">2021-07-14T11:02:47Z</dcterms:modified>
</cp:coreProperties>
</file>