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1\"/>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A29" i="4" l="1"/>
  <c r="A15" i="2"/>
  <c r="Q28" i="3" l="1"/>
  <c r="Q29" i="3"/>
  <c r="F4" i="8" l="1"/>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alcChain>
</file>

<file path=xl/sharedStrings.xml><?xml version="1.0" encoding="utf-8"?>
<sst xmlns="http://schemas.openxmlformats.org/spreadsheetml/2006/main" count="443" uniqueCount="140">
  <si>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</si>
  <si>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</si>
  <si>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</si>
  <si>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</si>
  <si>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</si>
  <si>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</si>
  <si>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</si>
  <si>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</si>
  <si>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</si>
  <si>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</si>
  <si>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</si>
  <si>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</si>
  <si>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</si>
  <si>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</si>
  <si>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</si>
  <si>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</si>
  <si>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</si>
  <si>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</si>
  <si>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</si>
  <si>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</si>
  <si>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</si>
  <si>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</si>
  <si>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</si>
  <si>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</si>
  <si>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</si>
  <si>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</si>
  <si>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</si>
  <si>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</si>
  <si>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</si>
  <si>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</si>
  <si>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</si>
  <si>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</si>
  <si>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</si>
  <si>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</si>
  <si>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</si>
  <si>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</si>
  <si>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</si>
  <si>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</si>
  <si>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</si>
  <si>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</si>
  <si>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</si>
  <si>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</si>
  <si>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</si>
  <si>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</si>
  <si>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</si>
  <si>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</si>
  <si>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</si>
  <si>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</si>
  <si>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</si>
  <si>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</si>
  <si>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</si>
  <si>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</si>
  <si>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</si>
  <si>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</si>
  <si>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</si>
  <si>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</si>
  <si>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</si>
  <si>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</si>
  <si>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</si>
  <si>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</si>
  <si>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</si>
  <si>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</si>
  <si>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</si>
  <si>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</si>
  <si>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</si>
  <si>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</si>
  <si>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</si>
  <si>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</si>
  <si>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</si>
  <si>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</si>
  <si>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</si>
  <si>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</si>
  <si>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</si>
  <si>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</si>
  <si>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</si>
  <si>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</si>
  <si>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</si>
  <si>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</si>
  <si>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</si>
  <si>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</si>
  <si>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</si>
  <si>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</si>
  <si>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</si>
  <si>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</si>
  <si>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</si>
  <si>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</si>
  <si>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</si>
  <si>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</si>
  <si>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</si>
  <si>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</si>
  <si>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</si>
  <si>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</si>
  <si>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</si>
  <si>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</si>
  <si>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</si>
  <si>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</si>
  <si>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</si>
  <si>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</si>
  <si>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</si>
  <si>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</si>
  <si>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</si>
  <si>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</si>
  <si>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</si>
  <si>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</si>
  <si>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</si>
  <si>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</si>
  <si>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</si>
  <si>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</si>
  <si>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</si>
  <si>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</si>
  <si>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</si>
  <si>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</si>
  <si>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</si>
  <si>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</si>
  <si>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</si>
  <si>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</si>
  <si>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</si>
  <si>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</si>
  <si>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</si>
  <si>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</si>
  <si>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</si>
  <si>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</si>
  <si>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</si>
  <si>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</si>
  <si>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</si>
  <si>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</si>
  <si>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</si>
  <si>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</si>
  <si>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</si>
  <si>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</si>
  <si>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</si>
  <si>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</si>
  <si>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OSIGURANICI PREMA ŽUPANIJAMA I KATEGORIJAMA OSIGURANJA</t>
  </si>
  <si>
    <t>OSIGURANICI PREMA KATEGORIJAMA OSIGURANJA I GODINAMA ŽIVOTA</t>
  </si>
  <si>
    <t>OSIGURANICI PREMA KATEGORIJAMA OSIGURANJA I SPOLU</t>
  </si>
  <si>
    <t>Kategorije osiguranja *</t>
  </si>
  <si>
    <t>K a t e g o r i j e      o  s  i  g  u  r  a  nj  a *</t>
  </si>
  <si>
    <t>* U svibnju 2021. došlo je do dopune Metodologije vođenja podataka o osiguranicima prema kategorijama osiguranja.</t>
  </si>
  <si>
    <t>Stanje
30. studenoga 2021.</t>
  </si>
  <si>
    <t>Stanje: 30. studenoga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</si>
</sst>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0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4" borderId="9"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xf numFmtId="1" fontId="30" fillId="29" borderId="12" xfId="1" applyNumberFormat="1" applyFont="1" applyFill="1" applyBorder="1" applyAlignment="1">
      <alignment vertical="center"/>
    </xf>
    <xf numFmtId="1" fontId="30" fillId="29" borderId="0" xfId="1" applyNumberFormat="1" applyFont="1" applyFill="1" applyBorder="1" applyAlignment="1">
      <alignment vertical="center"/>
    </xf>
    <xf numFmtId="0" fontId="25" fillId="29" borderId="12" xfId="0" applyFont="1" applyFill="1" applyBorder="1" applyAlignment="1">
      <alignment vertical="center"/>
    </xf>
    <xf numFmtId="1" fontId="2" fillId="0" borderId="2" xfId="0" applyNumberFormat="1" applyFont="1" applyBorder="1"/>
    <xf numFmtId="0" fontId="23" fillId="0" borderId="2" xfId="0" applyFont="1" applyFill="1" applyBorder="1"/>
    <xf numFmtId="1" fontId="25" fillId="0" borderId="24" xfId="0" applyNumberFormat="1" applyFont="1" applyBorder="1"/>
    <xf numFmtId="0" fontId="23" fillId="0" borderId="12" xfId="0" applyFont="1" applyFill="1" applyBorder="1"/>
    <xf numFmtId="1" fontId="23" fillId="0" borderId="12" xfId="0" applyNumberFormat="1" applyFont="1" applyFill="1" applyBorder="1"/>
    <xf numFmtId="1" fontId="25" fillId="0" borderId="14" xfId="0" applyNumberFormat="1" applyFont="1" applyBorder="1"/>
    <xf numFmtId="0" fontId="23" fillId="0" borderId="7" xfId="0" applyFont="1" applyBorder="1"/>
    <xf numFmtId="1" fontId="25" fillId="4" borderId="5" xfId="0" applyNumberFormat="1" applyFont="1" applyFill="1" applyBorder="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formatCode="0">
                  <c:v>1366253</c:v>
                </c:pt>
                <c:pt idx="1">
                  <c:v>103748</c:v>
                </c:pt>
                <c:pt idx="2">
                  <c:v>70474</c:v>
                </c:pt>
                <c:pt idx="3">
                  <c:v>18632</c:v>
                </c:pt>
                <c:pt idx="4">
                  <c:v>18110</c:v>
                </c:pt>
                <c:pt idx="5">
                  <c:v>64</c:v>
                </c:pt>
                <c:pt idx="6">
                  <c:v>5850</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686025</c:v>
                </c:pt>
                <c:pt idx="1">
                  <c:v>431900</c:v>
                </c:pt>
                <c:pt idx="2">
                  <c:v>351240</c:v>
                </c:pt>
                <c:pt idx="3">
                  <c:v>113966</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837097</c:v>
                </c:pt>
                <c:pt idx="1">
                  <c:v>746034</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87969</c:v>
                </c:pt>
                <c:pt idx="1">
                  <c:v>39678</c:v>
                </c:pt>
                <c:pt idx="2">
                  <c:v>42767</c:v>
                </c:pt>
                <c:pt idx="3">
                  <c:v>37079</c:v>
                </c:pt>
                <c:pt idx="4">
                  <c:v>67752</c:v>
                </c:pt>
                <c:pt idx="5">
                  <c:v>35175</c:v>
                </c:pt>
                <c:pt idx="6">
                  <c:v>32129</c:v>
                </c:pt>
                <c:pt idx="7">
                  <c:v>114702</c:v>
                </c:pt>
                <c:pt idx="8">
                  <c:v>15310</c:v>
                </c:pt>
                <c:pt idx="9">
                  <c:v>22016</c:v>
                </c:pt>
                <c:pt idx="10">
                  <c:v>20106</c:v>
                </c:pt>
                <c:pt idx="11">
                  <c:v>40775</c:v>
                </c:pt>
                <c:pt idx="12">
                  <c:v>57465</c:v>
                </c:pt>
                <c:pt idx="13">
                  <c:v>91455</c:v>
                </c:pt>
                <c:pt idx="14">
                  <c:v>32239</c:v>
                </c:pt>
                <c:pt idx="15">
                  <c:v>43833</c:v>
                </c:pt>
                <c:pt idx="16">
                  <c:v>154669</c:v>
                </c:pt>
                <c:pt idx="17">
                  <c:v>89768</c:v>
                </c:pt>
                <c:pt idx="18">
                  <c:v>45000</c:v>
                </c:pt>
                <c:pt idx="19">
                  <c:v>42573</c:v>
                </c:pt>
                <c:pt idx="20">
                  <c:v>470671</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214</c:v>
                </c:pt>
                <c:pt idx="1">
                  <c:v>28</c:v>
                </c:pt>
                <c:pt idx="2">
                  <c:v>1549</c:v>
                </c:pt>
                <c:pt idx="3">
                  <c:v>29</c:v>
                </c:pt>
                <c:pt idx="4">
                  <c:v>64</c:v>
                </c:pt>
                <c:pt idx="5">
                  <c:v>1450</c:v>
                </c:pt>
                <c:pt idx="6">
                  <c:v>1677</c:v>
                </c:pt>
                <c:pt idx="7">
                  <c:v>886</c:v>
                </c:pt>
                <c:pt idx="8">
                  <c:v>322</c:v>
                </c:pt>
                <c:pt idx="9">
                  <c:v>179</c:v>
                </c:pt>
                <c:pt idx="10">
                  <c:v>79</c:v>
                </c:pt>
                <c:pt idx="11">
                  <c:v>98</c:v>
                </c:pt>
                <c:pt idx="12">
                  <c:v>1510</c:v>
                </c:pt>
                <c:pt idx="13">
                  <c:v>782</c:v>
                </c:pt>
                <c:pt idx="14">
                  <c:v>8</c:v>
                </c:pt>
                <c:pt idx="15">
                  <c:v>225</c:v>
                </c:pt>
                <c:pt idx="16">
                  <c:v>358</c:v>
                </c:pt>
                <c:pt idx="17">
                  <c:v>113</c:v>
                </c:pt>
                <c:pt idx="18">
                  <c:v>185</c:v>
                </c:pt>
                <c:pt idx="19">
                  <c:v>3</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70</c:v>
                </c:pt>
                <c:pt idx="1">
                  <c:v>8</c:v>
                </c:pt>
                <c:pt idx="2">
                  <c:v>457</c:v>
                </c:pt>
                <c:pt idx="3">
                  <c:v>1</c:v>
                </c:pt>
                <c:pt idx="4">
                  <c:v>15</c:v>
                </c:pt>
                <c:pt idx="5">
                  <c:v>194</c:v>
                </c:pt>
                <c:pt idx="6">
                  <c:v>1017</c:v>
                </c:pt>
                <c:pt idx="7">
                  <c:v>99</c:v>
                </c:pt>
                <c:pt idx="8">
                  <c:v>256</c:v>
                </c:pt>
                <c:pt idx="9">
                  <c:v>108</c:v>
                </c:pt>
                <c:pt idx="10">
                  <c:v>76</c:v>
                </c:pt>
                <c:pt idx="11">
                  <c:v>64</c:v>
                </c:pt>
                <c:pt idx="12">
                  <c:v>1008</c:v>
                </c:pt>
                <c:pt idx="13">
                  <c:v>340</c:v>
                </c:pt>
                <c:pt idx="14">
                  <c:v>27</c:v>
                </c:pt>
                <c:pt idx="15">
                  <c:v>245</c:v>
                </c:pt>
                <c:pt idx="16">
                  <c:v>631</c:v>
                </c:pt>
                <c:pt idx="17">
                  <c:v>45</c:v>
                </c:pt>
                <c:pt idx="18">
                  <c:v>235</c:v>
                </c:pt>
                <c:pt idx="19">
                  <c:v>10</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614</c:v>
                </c:pt>
                <c:pt idx="1">
                  <c:v>197</c:v>
                </c:pt>
                <c:pt idx="2">
                  <c:v>197</c:v>
                </c:pt>
                <c:pt idx="3">
                  <c:v>250</c:v>
                </c:pt>
                <c:pt idx="4">
                  <c:v>338</c:v>
                </c:pt>
                <c:pt idx="5">
                  <c:v>144</c:v>
                </c:pt>
                <c:pt idx="6">
                  <c:v>161</c:v>
                </c:pt>
                <c:pt idx="7">
                  <c:v>1066</c:v>
                </c:pt>
                <c:pt idx="8">
                  <c:v>71</c:v>
                </c:pt>
                <c:pt idx="9">
                  <c:v>82</c:v>
                </c:pt>
                <c:pt idx="10">
                  <c:v>85</c:v>
                </c:pt>
                <c:pt idx="11">
                  <c:v>186</c:v>
                </c:pt>
                <c:pt idx="12">
                  <c:v>321</c:v>
                </c:pt>
                <c:pt idx="13">
                  <c:v>437</c:v>
                </c:pt>
                <c:pt idx="14">
                  <c:v>172</c:v>
                </c:pt>
                <c:pt idx="15">
                  <c:v>168</c:v>
                </c:pt>
                <c:pt idx="16">
                  <c:v>1067</c:v>
                </c:pt>
                <c:pt idx="17">
                  <c:v>734</c:v>
                </c:pt>
                <c:pt idx="18">
                  <c:v>259</c:v>
                </c:pt>
                <c:pt idx="19">
                  <c:v>245</c:v>
                </c:pt>
                <c:pt idx="20">
                  <c:v>2967</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278</c:v>
                </c:pt>
                <c:pt idx="1">
                  <c:v>79</c:v>
                </c:pt>
                <c:pt idx="2">
                  <c:v>87</c:v>
                </c:pt>
                <c:pt idx="3">
                  <c:v>103</c:v>
                </c:pt>
                <c:pt idx="4">
                  <c:v>200</c:v>
                </c:pt>
                <c:pt idx="5">
                  <c:v>59</c:v>
                </c:pt>
                <c:pt idx="6">
                  <c:v>74</c:v>
                </c:pt>
                <c:pt idx="7">
                  <c:v>513</c:v>
                </c:pt>
                <c:pt idx="8">
                  <c:v>22</c:v>
                </c:pt>
                <c:pt idx="9">
                  <c:v>35</c:v>
                </c:pt>
                <c:pt idx="10">
                  <c:v>43</c:v>
                </c:pt>
                <c:pt idx="11">
                  <c:v>62</c:v>
                </c:pt>
                <c:pt idx="12">
                  <c:v>114</c:v>
                </c:pt>
                <c:pt idx="13">
                  <c:v>197</c:v>
                </c:pt>
                <c:pt idx="14">
                  <c:v>82</c:v>
                </c:pt>
                <c:pt idx="15">
                  <c:v>88</c:v>
                </c:pt>
                <c:pt idx="16">
                  <c:v>445</c:v>
                </c:pt>
                <c:pt idx="17">
                  <c:v>430</c:v>
                </c:pt>
                <c:pt idx="18">
                  <c:v>145</c:v>
                </c:pt>
                <c:pt idx="19">
                  <c:v>109</c:v>
                </c:pt>
                <c:pt idx="20">
                  <c:v>1743</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2142</c:v>
                </c:pt>
                <c:pt idx="1">
                  <c:v>220</c:v>
                </c:pt>
                <c:pt idx="2">
                  <c:v>18098</c:v>
                </c:pt>
                <c:pt idx="3">
                  <c:v>1032</c:v>
                </c:pt>
                <c:pt idx="4">
                  <c:v>957</c:v>
                </c:pt>
                <c:pt idx="5">
                  <c:v>10321</c:v>
                </c:pt>
                <c:pt idx="6">
                  <c:v>13645</c:v>
                </c:pt>
                <c:pt idx="7">
                  <c:v>5631</c:v>
                </c:pt>
                <c:pt idx="8">
                  <c:v>5812</c:v>
                </c:pt>
                <c:pt idx="9">
                  <c:v>7581</c:v>
                </c:pt>
                <c:pt idx="10">
                  <c:v>1138</c:v>
                </c:pt>
                <c:pt idx="11">
                  <c:v>610</c:v>
                </c:pt>
                <c:pt idx="12">
                  <c:v>5735</c:v>
                </c:pt>
                <c:pt idx="13">
                  <c:v>2315</c:v>
                </c:pt>
                <c:pt idx="14">
                  <c:v>3479</c:v>
                </c:pt>
                <c:pt idx="15">
                  <c:v>569</c:v>
                </c:pt>
                <c:pt idx="16">
                  <c:v>3590</c:v>
                </c:pt>
                <c:pt idx="17">
                  <c:v>942</c:v>
                </c:pt>
                <c:pt idx="18">
                  <c:v>1125</c:v>
                </c:pt>
                <c:pt idx="19">
                  <c:v>24</c:v>
                </c:pt>
                <c:pt idx="20">
                  <c:v>11</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1015</c:v>
                </c:pt>
                <c:pt idx="1">
                  <c:v>27</c:v>
                </c:pt>
                <c:pt idx="2">
                  <c:v>7908</c:v>
                </c:pt>
                <c:pt idx="3">
                  <c:v>316</c:v>
                </c:pt>
                <c:pt idx="4">
                  <c:v>311</c:v>
                </c:pt>
                <c:pt idx="5">
                  <c:v>1581</c:v>
                </c:pt>
                <c:pt idx="6">
                  <c:v>13503</c:v>
                </c:pt>
                <c:pt idx="7">
                  <c:v>1762</c:v>
                </c:pt>
                <c:pt idx="8">
                  <c:v>6509</c:v>
                </c:pt>
                <c:pt idx="9">
                  <c:v>3906</c:v>
                </c:pt>
                <c:pt idx="10">
                  <c:v>2209</c:v>
                </c:pt>
                <c:pt idx="11">
                  <c:v>419</c:v>
                </c:pt>
                <c:pt idx="12">
                  <c:v>6436</c:v>
                </c:pt>
                <c:pt idx="13">
                  <c:v>1771</c:v>
                </c:pt>
                <c:pt idx="14">
                  <c:v>2754</c:v>
                </c:pt>
                <c:pt idx="15">
                  <c:v>2505</c:v>
                </c:pt>
                <c:pt idx="16">
                  <c:v>10861</c:v>
                </c:pt>
                <c:pt idx="17">
                  <c:v>1424</c:v>
                </c:pt>
                <c:pt idx="18">
                  <c:v>4055</c:v>
                </c:pt>
                <c:pt idx="19">
                  <c:v>127</c:v>
                </c:pt>
                <c:pt idx="20">
                  <c:v>15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6691</c:v>
                </c:pt>
                <c:pt idx="1">
                  <c:v>2649</c:v>
                </c:pt>
                <c:pt idx="2">
                  <c:v>2007</c:v>
                </c:pt>
                <c:pt idx="3">
                  <c:v>1580</c:v>
                </c:pt>
                <c:pt idx="4">
                  <c:v>4785</c:v>
                </c:pt>
                <c:pt idx="5">
                  <c:v>2005</c:v>
                </c:pt>
                <c:pt idx="6">
                  <c:v>1682</c:v>
                </c:pt>
                <c:pt idx="7">
                  <c:v>4530</c:v>
                </c:pt>
                <c:pt idx="8">
                  <c:v>585</c:v>
                </c:pt>
                <c:pt idx="9">
                  <c:v>1088</c:v>
                </c:pt>
                <c:pt idx="10">
                  <c:v>1022</c:v>
                </c:pt>
                <c:pt idx="11">
                  <c:v>2574</c:v>
                </c:pt>
                <c:pt idx="12">
                  <c:v>2495</c:v>
                </c:pt>
                <c:pt idx="13">
                  <c:v>5329</c:v>
                </c:pt>
                <c:pt idx="14">
                  <c:v>1315</c:v>
                </c:pt>
                <c:pt idx="15">
                  <c:v>2227</c:v>
                </c:pt>
                <c:pt idx="16">
                  <c:v>6819</c:v>
                </c:pt>
                <c:pt idx="17">
                  <c:v>3574</c:v>
                </c:pt>
                <c:pt idx="18">
                  <c:v>1626</c:v>
                </c:pt>
                <c:pt idx="19">
                  <c:v>3019</c:v>
                </c:pt>
                <c:pt idx="20">
                  <c:v>27407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3817</c:v>
                </c:pt>
                <c:pt idx="1">
                  <c:v>1872</c:v>
                </c:pt>
                <c:pt idx="2">
                  <c:v>1827</c:v>
                </c:pt>
                <c:pt idx="3">
                  <c:v>1317</c:v>
                </c:pt>
                <c:pt idx="4">
                  <c:v>3464</c:v>
                </c:pt>
                <c:pt idx="5">
                  <c:v>1565</c:v>
                </c:pt>
                <c:pt idx="6">
                  <c:v>1275</c:v>
                </c:pt>
                <c:pt idx="7">
                  <c:v>4309</c:v>
                </c:pt>
                <c:pt idx="8">
                  <c:v>474</c:v>
                </c:pt>
                <c:pt idx="9">
                  <c:v>851</c:v>
                </c:pt>
                <c:pt idx="10">
                  <c:v>705</c:v>
                </c:pt>
                <c:pt idx="11">
                  <c:v>1592</c:v>
                </c:pt>
                <c:pt idx="12">
                  <c:v>2300</c:v>
                </c:pt>
                <c:pt idx="13">
                  <c:v>3815</c:v>
                </c:pt>
                <c:pt idx="14">
                  <c:v>1133</c:v>
                </c:pt>
                <c:pt idx="15">
                  <c:v>1716</c:v>
                </c:pt>
                <c:pt idx="16">
                  <c:v>6255</c:v>
                </c:pt>
                <c:pt idx="17">
                  <c:v>2921</c:v>
                </c:pt>
                <c:pt idx="18">
                  <c:v>1286</c:v>
                </c:pt>
                <c:pt idx="19">
                  <c:v>2064</c:v>
                </c:pt>
                <c:pt idx="20">
                  <c:v>24885</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114301</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60" t="s">
        <v>134</v>
      </c>
      <c r="B2" s="160"/>
      <c r="C2" s="160"/>
      <c r="D2" s="160"/>
      <c r="E2" s="160"/>
      <c r="F2" s="21"/>
      <c r="G2" s="21"/>
      <c r="H2" s="64"/>
      <c r="I2" s="65"/>
    </row>
    <row r="3" spans="1:11" ht="13.5" customHeight="1" x14ac:dyDescent="0.2"/>
    <row r="4" spans="1:11" x14ac:dyDescent="0.2">
      <c r="A4" s="5" t="s">
        <v>116</v>
      </c>
      <c r="B4" s="5"/>
      <c r="C4" s="5"/>
      <c r="D4" s="5"/>
      <c r="E4" s="5"/>
      <c r="H4" s="66"/>
    </row>
    <row r="5" spans="1:11" ht="25.5" customHeight="1" x14ac:dyDescent="0.2">
      <c r="A5" s="161" t="s">
        <v>1</v>
      </c>
      <c r="B5" s="163" t="s">
        <v>135</v>
      </c>
      <c r="C5" s="165" t="s">
        <v>138</v>
      </c>
      <c r="D5" s="166"/>
      <c r="E5" s="167"/>
    </row>
    <row r="6" spans="1:11" ht="15.75" customHeight="1" x14ac:dyDescent="0.2">
      <c r="A6" s="162"/>
      <c r="B6" s="164"/>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710777</v>
      </c>
      <c r="D8" s="126">
        <v>655476</v>
      </c>
      <c r="E8" s="127">
        <v>1366253</v>
      </c>
      <c r="G8" s="34"/>
      <c r="I8" s="71"/>
      <c r="K8" s="41"/>
    </row>
    <row r="9" spans="1:11" ht="15" customHeight="1" x14ac:dyDescent="0.2">
      <c r="A9" s="49" t="s">
        <v>7</v>
      </c>
      <c r="B9" s="50" t="s">
        <v>8</v>
      </c>
      <c r="C9" s="147">
        <v>53250</v>
      </c>
      <c r="D9" s="148">
        <v>50498</v>
      </c>
      <c r="E9" s="149">
        <v>103748</v>
      </c>
      <c r="G9" s="34"/>
      <c r="I9" s="71"/>
      <c r="K9" s="41"/>
    </row>
    <row r="10" spans="1:11" ht="15" customHeight="1" x14ac:dyDescent="0.2">
      <c r="A10" s="49" t="s">
        <v>9</v>
      </c>
      <c r="B10" s="50" t="s">
        <v>10</v>
      </c>
      <c r="C10" s="101">
        <v>46246</v>
      </c>
      <c r="D10" s="102">
        <v>24228</v>
      </c>
      <c r="E10" s="149">
        <v>70474</v>
      </c>
      <c r="G10" s="34"/>
      <c r="I10" s="71"/>
      <c r="K10" s="41"/>
    </row>
    <row r="11" spans="1:11" ht="15" customHeight="1" x14ac:dyDescent="0.2">
      <c r="A11" s="49" t="s">
        <v>11</v>
      </c>
      <c r="B11" s="50" t="s">
        <v>12</v>
      </c>
      <c r="C11" s="101">
        <v>12719</v>
      </c>
      <c r="D11" s="102">
        <v>5913</v>
      </c>
      <c r="E11" s="149">
        <v>18632</v>
      </c>
      <c r="G11" s="34"/>
      <c r="I11" s="71"/>
      <c r="K11" s="41"/>
    </row>
    <row r="12" spans="1:11" ht="15" customHeight="1" x14ac:dyDescent="0.2">
      <c r="A12" s="49" t="s">
        <v>13</v>
      </c>
      <c r="B12" s="50" t="s">
        <v>14</v>
      </c>
      <c r="C12" s="101">
        <v>11394</v>
      </c>
      <c r="D12" s="102">
        <v>6716</v>
      </c>
      <c r="E12" s="149">
        <v>18110</v>
      </c>
      <c r="G12" s="34"/>
      <c r="I12" s="71"/>
      <c r="K12" s="41"/>
    </row>
    <row r="13" spans="1:11" ht="51" customHeight="1" x14ac:dyDescent="0.2">
      <c r="A13" s="49" t="s">
        <v>15</v>
      </c>
      <c r="B13" s="128" t="s">
        <v>16</v>
      </c>
      <c r="C13" s="101">
        <v>50</v>
      </c>
      <c r="D13" s="102">
        <v>14</v>
      </c>
      <c r="E13" s="149">
        <v>64</v>
      </c>
      <c r="G13" s="34"/>
      <c r="I13" s="72"/>
      <c r="K13" s="41"/>
    </row>
    <row r="14" spans="1:11" ht="15" customHeight="1" x14ac:dyDescent="0.2">
      <c r="A14" s="49" t="s">
        <v>17</v>
      </c>
      <c r="B14" s="50" t="s">
        <v>18</v>
      </c>
      <c r="C14" s="129">
        <v>2661</v>
      </c>
      <c r="D14" s="130">
        <v>3189</v>
      </c>
      <c r="E14" s="149">
        <v>5850</v>
      </c>
      <c r="G14" s="34"/>
      <c r="I14" s="71"/>
      <c r="K14" s="41"/>
    </row>
    <row r="15" spans="1:11" ht="15" customHeight="1" x14ac:dyDescent="0.2">
      <c r="A15" s="168" t="s">
        <v>19</v>
      </c>
      <c r="B15" s="169"/>
      <c r="C15" s="61">
        <v>837097</v>
      </c>
      <c r="D15" s="59">
        <v>746034</v>
      </c>
      <c r="E15" s="60">
        <v>1583131</v>
      </c>
      <c r="K15" s="73"/>
    </row>
    <row r="16" spans="1:11" ht="12.75" customHeight="1" x14ac:dyDescent="0.2">
      <c r="A16" s="170" t="s">
        <v>137</v>
      </c>
      <c r="B16" s="170"/>
      <c r="C16" s="170"/>
      <c r="D16" s="170"/>
      <c r="E16" s="170"/>
      <c r="F16" s="170"/>
    </row>
    <row r="18" spans="2:6" x14ac:dyDescent="0.2">
      <c r="F18" s="74"/>
    </row>
    <row r="23" spans="2:6" x14ac:dyDescent="0.2">
      <c r="B23" s="158"/>
      <c r="C23" s="159"/>
      <c r="D23" s="159"/>
      <c r="E23" s="159"/>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60" t="s">
        <v>133</v>
      </c>
      <c r="B2" s="160"/>
      <c r="C2" s="160"/>
      <c r="D2" s="160"/>
      <c r="E2" s="160"/>
      <c r="F2" s="160"/>
      <c r="G2" s="160"/>
    </row>
    <row r="4" spans="1:17" ht="15" customHeight="1" x14ac:dyDescent="0.2">
      <c r="A4" s="5" t="s">
        <v>0</v>
      </c>
      <c r="B4" s="5"/>
      <c r="C4" s="5"/>
      <c r="D4" s="5"/>
      <c r="E4" s="171" t="s">
        <v>139</v>
      </c>
      <c r="F4" s="171"/>
      <c r="G4" s="171"/>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50">
        <v>594234</v>
      </c>
      <c r="D7" s="151">
        <v>372833</v>
      </c>
      <c r="E7" s="151">
        <v>303756</v>
      </c>
      <c r="F7" s="151">
        <v>95430</v>
      </c>
      <c r="G7" s="152">
        <v>1366253</v>
      </c>
      <c r="J7" s="53"/>
      <c r="L7" s="54"/>
      <c r="M7" s="54"/>
      <c r="N7" s="54"/>
      <c r="O7" s="55"/>
      <c r="Q7" s="1" t="s">
        <v>25</v>
      </c>
    </row>
    <row r="8" spans="1:17" ht="21.95" customHeight="1" x14ac:dyDescent="0.2">
      <c r="A8" s="49" t="s">
        <v>7</v>
      </c>
      <c r="B8" s="50" t="s">
        <v>8</v>
      </c>
      <c r="C8" s="153">
        <v>56477</v>
      </c>
      <c r="D8" s="153">
        <v>25091</v>
      </c>
      <c r="E8" s="153">
        <v>17205</v>
      </c>
      <c r="F8" s="154">
        <v>4975</v>
      </c>
      <c r="G8" s="155">
        <v>103748</v>
      </c>
      <c r="J8" s="53"/>
      <c r="L8" s="54"/>
      <c r="M8" s="53"/>
      <c r="N8" s="53"/>
      <c r="Q8" s="2">
        <f>G7-'T 1.'!E8</f>
        <v>0</v>
      </c>
    </row>
    <row r="9" spans="1:17" ht="21.95" customHeight="1" x14ac:dyDescent="0.2">
      <c r="A9" s="49" t="s">
        <v>9</v>
      </c>
      <c r="B9" s="50" t="s">
        <v>10</v>
      </c>
      <c r="C9" s="153">
        <v>23557</v>
      </c>
      <c r="D9" s="153">
        <v>22717</v>
      </c>
      <c r="E9" s="153">
        <v>17368</v>
      </c>
      <c r="F9" s="154">
        <v>6832</v>
      </c>
      <c r="G9" s="155">
        <v>70474</v>
      </c>
      <c r="J9" s="53"/>
      <c r="L9" s="54"/>
      <c r="M9" s="53"/>
      <c r="N9" s="53"/>
      <c r="Q9" s="2">
        <f>G8-'T 1.'!E9</f>
        <v>0</v>
      </c>
    </row>
    <row r="10" spans="1:17" ht="21.95" customHeight="1" x14ac:dyDescent="0.2">
      <c r="A10" s="49" t="s">
        <v>11</v>
      </c>
      <c r="B10" s="50" t="s">
        <v>12</v>
      </c>
      <c r="C10" s="153">
        <v>5232</v>
      </c>
      <c r="D10" s="153">
        <v>4705</v>
      </c>
      <c r="E10" s="153">
        <v>6096</v>
      </c>
      <c r="F10" s="154">
        <v>2599</v>
      </c>
      <c r="G10" s="155">
        <v>18632</v>
      </c>
      <c r="J10" s="53"/>
      <c r="K10" s="56"/>
      <c r="L10" s="55"/>
      <c r="M10" s="57"/>
      <c r="N10" s="53"/>
      <c r="Q10" s="2">
        <f>G9-'T 1.'!E10</f>
        <v>0</v>
      </c>
    </row>
    <row r="11" spans="1:17" ht="21.95" customHeight="1" x14ac:dyDescent="0.2">
      <c r="A11" s="49" t="s">
        <v>13</v>
      </c>
      <c r="B11" s="50" t="s">
        <v>14</v>
      </c>
      <c r="C11" s="153">
        <v>5271</v>
      </c>
      <c r="D11" s="153">
        <v>5094</v>
      </c>
      <c r="E11" s="153">
        <v>4483</v>
      </c>
      <c r="F11" s="154">
        <v>3262</v>
      </c>
      <c r="G11" s="155">
        <v>18110</v>
      </c>
      <c r="J11" s="53"/>
      <c r="K11" s="56"/>
      <c r="L11" s="58"/>
      <c r="M11" s="57"/>
      <c r="N11" s="53"/>
      <c r="Q11" s="2">
        <f>G10-'T 1.'!E11</f>
        <v>0</v>
      </c>
    </row>
    <row r="12" spans="1:17" ht="51" customHeight="1" x14ac:dyDescent="0.2">
      <c r="A12" s="49" t="s">
        <v>15</v>
      </c>
      <c r="B12" s="128" t="s">
        <v>16</v>
      </c>
      <c r="C12" s="153">
        <v>17</v>
      </c>
      <c r="D12" s="153">
        <v>19</v>
      </c>
      <c r="E12" s="153">
        <v>9</v>
      </c>
      <c r="F12" s="154">
        <v>19</v>
      </c>
      <c r="G12" s="155">
        <v>64</v>
      </c>
      <c r="J12" s="53"/>
      <c r="K12" s="56"/>
      <c r="L12" s="58"/>
      <c r="M12" s="57"/>
      <c r="N12" s="53"/>
      <c r="Q12" s="2">
        <f>G11-'T 1.'!E12</f>
        <v>0</v>
      </c>
    </row>
    <row r="13" spans="1:17" ht="21.95" customHeight="1" x14ac:dyDescent="0.2">
      <c r="A13" s="49" t="s">
        <v>17</v>
      </c>
      <c r="B13" s="50" t="s">
        <v>18</v>
      </c>
      <c r="C13" s="156">
        <v>1237</v>
      </c>
      <c r="D13" s="156">
        <v>1441</v>
      </c>
      <c r="E13" s="156">
        <v>2323</v>
      </c>
      <c r="F13" s="156">
        <v>849</v>
      </c>
      <c r="G13" s="155">
        <v>5850</v>
      </c>
      <c r="J13" s="53"/>
      <c r="K13" s="56"/>
      <c r="L13" s="58"/>
      <c r="M13" s="57"/>
      <c r="N13" s="53"/>
      <c r="Q13" s="2">
        <f>G12-'T 1.'!E13</f>
        <v>0</v>
      </c>
    </row>
    <row r="14" spans="1:17" ht="21.95" customHeight="1" x14ac:dyDescent="0.2">
      <c r="A14" s="172" t="s">
        <v>19</v>
      </c>
      <c r="B14" s="173"/>
      <c r="C14" s="59">
        <v>686025</v>
      </c>
      <c r="D14" s="60">
        <v>431900</v>
      </c>
      <c r="E14" s="61">
        <v>351240</v>
      </c>
      <c r="F14" s="60">
        <v>113966</v>
      </c>
      <c r="G14" s="157">
        <v>1583131</v>
      </c>
      <c r="J14" s="53"/>
      <c r="K14" s="62"/>
      <c r="L14" s="57"/>
      <c r="M14" s="57"/>
      <c r="N14" s="53"/>
      <c r="Q14" s="2">
        <f>G13-'T 1.'!E14</f>
        <v>0</v>
      </c>
    </row>
    <row r="15" spans="1:17" x14ac:dyDescent="0.2">
      <c r="A15" s="138" t="str">
        <f>'T 1.'!A16:F16</f>
        <v>* U svibnju 2021. došlo je do dopune Metodologije vođenja podataka o osiguranicima prema kategorijama osiguranja.</v>
      </c>
      <c r="B15" s="139"/>
      <c r="C15" s="139"/>
      <c r="D15" s="139"/>
      <c r="E15" s="139"/>
      <c r="F15" s="139"/>
      <c r="G15" s="139"/>
    </row>
    <row r="16" spans="1:17" x14ac:dyDescent="0.2">
      <c r="J16" s="3" t="s">
        <v>25</v>
      </c>
      <c r="K16" s="63">
        <f>+G14-'T 1.'!E15</f>
        <v>0</v>
      </c>
    </row>
    <row r="17" spans="1:7" x14ac:dyDescent="0.2">
      <c r="A17" s="174"/>
      <c r="B17" s="174"/>
      <c r="C17" s="174"/>
      <c r="D17" s="174"/>
      <c r="E17" s="174"/>
      <c r="F17" s="174"/>
      <c r="G17" s="174"/>
    </row>
    <row r="18" spans="1:7" x14ac:dyDescent="0.2">
      <c r="A18" s="175"/>
      <c r="B18" s="175"/>
      <c r="C18" s="175"/>
      <c r="D18" s="175"/>
      <c r="E18" s="175"/>
      <c r="F18" s="175"/>
      <c r="G18" s="17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60" t="s">
        <v>26</v>
      </c>
      <c r="B2" s="160"/>
      <c r="C2" s="160"/>
      <c r="D2" s="160"/>
      <c r="E2" s="160"/>
      <c r="F2" s="160"/>
      <c r="G2" s="21"/>
      <c r="H2" s="21"/>
      <c r="I2" s="21"/>
      <c r="J2" s="22"/>
    </row>
    <row r="3" spans="1:10" ht="13.5" customHeight="1" x14ac:dyDescent="0.2"/>
    <row r="4" spans="1:10" ht="15" customHeight="1" x14ac:dyDescent="0.2">
      <c r="A4" s="5" t="s">
        <v>20</v>
      </c>
      <c r="B4" s="6"/>
      <c r="C4" s="5"/>
      <c r="D4" s="171" t="str">
        <f>+'T 2.'!E4</f>
        <v>Stanje: 30. studenoga 2021.</v>
      </c>
      <c r="E4" s="171"/>
      <c r="F4" s="171"/>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34" t="s">
        <v>5</v>
      </c>
      <c r="B7" s="122" t="s">
        <v>30</v>
      </c>
      <c r="C7" s="29" t="s">
        <v>31</v>
      </c>
      <c r="D7" s="103">
        <v>39025</v>
      </c>
      <c r="E7" s="104">
        <v>18410</v>
      </c>
      <c r="F7" s="105">
        <v>57435</v>
      </c>
      <c r="H7" s="33"/>
    </row>
    <row r="8" spans="1:10" ht="15" customHeight="1" x14ac:dyDescent="0.2">
      <c r="A8" s="135" t="s">
        <v>7</v>
      </c>
      <c r="B8" s="122" t="s">
        <v>32</v>
      </c>
      <c r="C8" s="29" t="s">
        <v>33</v>
      </c>
      <c r="D8" s="103">
        <v>3481</v>
      </c>
      <c r="E8" s="104">
        <v>470</v>
      </c>
      <c r="F8" s="105">
        <v>3951</v>
      </c>
      <c r="H8" s="34"/>
    </row>
    <row r="9" spans="1:10" ht="15" customHeight="1" x14ac:dyDescent="0.2">
      <c r="A9" s="136" t="s">
        <v>9</v>
      </c>
      <c r="B9" s="122" t="s">
        <v>34</v>
      </c>
      <c r="C9" s="29" t="s">
        <v>35</v>
      </c>
      <c r="D9" s="103">
        <v>157589</v>
      </c>
      <c r="E9" s="104">
        <v>89457</v>
      </c>
      <c r="F9" s="105">
        <v>247046</v>
      </c>
      <c r="H9" s="34"/>
    </row>
    <row r="10" spans="1:10" ht="15" customHeight="1" x14ac:dyDescent="0.2">
      <c r="A10" s="136" t="s">
        <v>11</v>
      </c>
      <c r="B10" s="122" t="s">
        <v>36</v>
      </c>
      <c r="C10" s="29" t="s">
        <v>37</v>
      </c>
      <c r="D10" s="103">
        <v>11503</v>
      </c>
      <c r="E10" s="104">
        <v>3441</v>
      </c>
      <c r="F10" s="105">
        <v>14944</v>
      </c>
      <c r="H10" s="34"/>
    </row>
    <row r="11" spans="1:10" ht="27" customHeight="1" x14ac:dyDescent="0.2">
      <c r="A11" s="136" t="s">
        <v>13</v>
      </c>
      <c r="B11" s="122" t="s">
        <v>38</v>
      </c>
      <c r="C11" s="35" t="s">
        <v>39</v>
      </c>
      <c r="D11" s="103">
        <v>18099</v>
      </c>
      <c r="E11" s="104">
        <v>5176</v>
      </c>
      <c r="F11" s="105">
        <v>23275</v>
      </c>
      <c r="H11" s="34"/>
    </row>
    <row r="12" spans="1:10" ht="15" customHeight="1" x14ac:dyDescent="0.2">
      <c r="A12" s="136" t="s">
        <v>15</v>
      </c>
      <c r="B12" s="122" t="s">
        <v>40</v>
      </c>
      <c r="C12" s="35" t="s">
        <v>41</v>
      </c>
      <c r="D12" s="103">
        <v>114037</v>
      </c>
      <c r="E12" s="104">
        <v>14275</v>
      </c>
      <c r="F12" s="105">
        <v>128312</v>
      </c>
      <c r="H12" s="34"/>
    </row>
    <row r="13" spans="1:10" ht="27" customHeight="1" x14ac:dyDescent="0.2">
      <c r="A13" s="136" t="s">
        <v>17</v>
      </c>
      <c r="B13" s="122" t="s">
        <v>42</v>
      </c>
      <c r="C13" s="35" t="s">
        <v>43</v>
      </c>
      <c r="D13" s="103">
        <v>113397</v>
      </c>
      <c r="E13" s="104">
        <v>127144</v>
      </c>
      <c r="F13" s="105">
        <v>240541</v>
      </c>
      <c r="H13" s="34"/>
    </row>
    <row r="14" spans="1:10" ht="15" customHeight="1" x14ac:dyDescent="0.2">
      <c r="A14" s="49" t="s">
        <v>44</v>
      </c>
      <c r="B14" s="122" t="s">
        <v>45</v>
      </c>
      <c r="C14" s="29" t="s">
        <v>46</v>
      </c>
      <c r="D14" s="52">
        <v>63761</v>
      </c>
      <c r="E14" s="51">
        <v>17678</v>
      </c>
      <c r="F14" s="105">
        <v>81439</v>
      </c>
    </row>
    <row r="15" spans="1:10" ht="15" customHeight="1" x14ac:dyDescent="0.2">
      <c r="A15" s="49" t="s">
        <v>47</v>
      </c>
      <c r="B15" s="122" t="s">
        <v>48</v>
      </c>
      <c r="C15" s="29" t="s">
        <v>49</v>
      </c>
      <c r="D15" s="52">
        <v>42505</v>
      </c>
      <c r="E15" s="51">
        <v>48385</v>
      </c>
      <c r="F15" s="105">
        <v>90890</v>
      </c>
    </row>
    <row r="16" spans="1:10" ht="15" customHeight="1" x14ac:dyDescent="0.2">
      <c r="A16" s="49" t="s">
        <v>50</v>
      </c>
      <c r="B16" s="122" t="s">
        <v>51</v>
      </c>
      <c r="C16" s="29" t="s">
        <v>52</v>
      </c>
      <c r="D16" s="52">
        <v>34552</v>
      </c>
      <c r="E16" s="51">
        <v>18963</v>
      </c>
      <c r="F16" s="105">
        <v>53515</v>
      </c>
    </row>
    <row r="17" spans="1:17" ht="15" customHeight="1" x14ac:dyDescent="0.2">
      <c r="A17" s="49" t="s">
        <v>53</v>
      </c>
      <c r="B17" s="122" t="s">
        <v>54</v>
      </c>
      <c r="C17" s="29" t="s">
        <v>55</v>
      </c>
      <c r="D17" s="52">
        <v>14007</v>
      </c>
      <c r="E17" s="51">
        <v>28607</v>
      </c>
      <c r="F17" s="105">
        <v>42614</v>
      </c>
      <c r="L17" s="1" t="s">
        <v>25</v>
      </c>
    </row>
    <row r="18" spans="1:17" ht="15" customHeight="1" x14ac:dyDescent="0.2">
      <c r="A18" s="49" t="s">
        <v>56</v>
      </c>
      <c r="B18" s="122" t="s">
        <v>57</v>
      </c>
      <c r="C18" s="29" t="s">
        <v>58</v>
      </c>
      <c r="D18" s="52">
        <v>8492</v>
      </c>
      <c r="E18" s="51">
        <v>5445</v>
      </c>
      <c r="F18" s="105">
        <v>13937</v>
      </c>
      <c r="L18" s="2">
        <f>D29-'T 1.'!C15</f>
        <v>0</v>
      </c>
    </row>
    <row r="19" spans="1:17" ht="15" customHeight="1" x14ac:dyDescent="0.2">
      <c r="A19" s="49" t="s">
        <v>59</v>
      </c>
      <c r="B19" s="122" t="s">
        <v>60</v>
      </c>
      <c r="C19" s="29" t="s">
        <v>61</v>
      </c>
      <c r="D19" s="52">
        <v>49076</v>
      </c>
      <c r="E19" s="51">
        <v>49603</v>
      </c>
      <c r="F19" s="105">
        <v>98679</v>
      </c>
      <c r="L19" s="2">
        <f>E29-'T 1.'!D15</f>
        <v>0</v>
      </c>
    </row>
    <row r="20" spans="1:17" ht="15" customHeight="1" x14ac:dyDescent="0.2">
      <c r="A20" s="49" t="s">
        <v>62</v>
      </c>
      <c r="B20" s="122" t="s">
        <v>63</v>
      </c>
      <c r="C20" s="29" t="s">
        <v>64</v>
      </c>
      <c r="D20" s="52">
        <v>28320</v>
      </c>
      <c r="E20" s="51">
        <v>23720</v>
      </c>
      <c r="F20" s="105">
        <v>52040</v>
      </c>
    </row>
    <row r="21" spans="1:17" ht="15" customHeight="1" x14ac:dyDescent="0.2">
      <c r="A21" s="49" t="s">
        <v>65</v>
      </c>
      <c r="B21" s="122" t="s">
        <v>66</v>
      </c>
      <c r="C21" s="29" t="s">
        <v>67</v>
      </c>
      <c r="D21" s="52">
        <v>61820</v>
      </c>
      <c r="E21" s="51">
        <v>59488</v>
      </c>
      <c r="F21" s="105">
        <v>121308</v>
      </c>
    </row>
    <row r="22" spans="1:17" ht="15" customHeight="1" x14ac:dyDescent="0.2">
      <c r="A22" s="49" t="s">
        <v>68</v>
      </c>
      <c r="B22" s="122" t="s">
        <v>69</v>
      </c>
      <c r="C22" s="29" t="s">
        <v>70</v>
      </c>
      <c r="D22" s="52">
        <v>25473</v>
      </c>
      <c r="E22" s="51">
        <v>96844</v>
      </c>
      <c r="F22" s="105">
        <v>122317</v>
      </c>
    </row>
    <row r="23" spans="1:17" ht="15" customHeight="1" x14ac:dyDescent="0.2">
      <c r="A23" s="49" t="s">
        <v>71</v>
      </c>
      <c r="B23" s="122" t="s">
        <v>72</v>
      </c>
      <c r="C23" s="29" t="s">
        <v>73</v>
      </c>
      <c r="D23" s="52">
        <v>24109</v>
      </c>
      <c r="E23" s="51">
        <v>90893</v>
      </c>
      <c r="F23" s="105">
        <v>115002</v>
      </c>
    </row>
    <row r="24" spans="1:17" ht="15" customHeight="1" x14ac:dyDescent="0.2">
      <c r="A24" s="49" t="s">
        <v>74</v>
      </c>
      <c r="B24" s="122" t="s">
        <v>75</v>
      </c>
      <c r="C24" s="29" t="s">
        <v>76</v>
      </c>
      <c r="D24" s="52">
        <v>13857</v>
      </c>
      <c r="E24" s="51">
        <v>16142</v>
      </c>
      <c r="F24" s="105">
        <v>29999</v>
      </c>
    </row>
    <row r="25" spans="1:17" ht="15" customHeight="1" x14ac:dyDescent="0.2">
      <c r="A25" s="49" t="s">
        <v>77</v>
      </c>
      <c r="B25" s="122" t="s">
        <v>78</v>
      </c>
      <c r="C25" s="29" t="s">
        <v>79</v>
      </c>
      <c r="D25" s="52">
        <v>12771</v>
      </c>
      <c r="E25" s="51">
        <v>29626</v>
      </c>
      <c r="F25" s="105">
        <v>42397</v>
      </c>
    </row>
    <row r="26" spans="1:17" ht="39" customHeight="1" x14ac:dyDescent="0.2">
      <c r="A26" s="49" t="s">
        <v>80</v>
      </c>
      <c r="B26" s="122" t="s">
        <v>81</v>
      </c>
      <c r="C26" s="35" t="s">
        <v>82</v>
      </c>
      <c r="D26" s="52">
        <v>345</v>
      </c>
      <c r="E26" s="51">
        <v>1424</v>
      </c>
      <c r="F26" s="105">
        <v>1769</v>
      </c>
    </row>
    <row r="27" spans="1:17" ht="15" customHeight="1" x14ac:dyDescent="0.2">
      <c r="A27" s="49" t="s">
        <v>83</v>
      </c>
      <c r="B27" s="122" t="s">
        <v>84</v>
      </c>
      <c r="C27" s="29" t="s">
        <v>85</v>
      </c>
      <c r="D27" s="52">
        <v>146</v>
      </c>
      <c r="E27" s="51">
        <v>208</v>
      </c>
      <c r="F27" s="105">
        <v>354</v>
      </c>
      <c r="Q27" s="3" t="s">
        <v>25</v>
      </c>
    </row>
    <row r="28" spans="1:17" ht="15" customHeight="1" x14ac:dyDescent="0.2">
      <c r="A28" s="137" t="s">
        <v>86</v>
      </c>
      <c r="B28" s="121"/>
      <c r="C28" s="123" t="s">
        <v>87</v>
      </c>
      <c r="D28" s="106">
        <v>732</v>
      </c>
      <c r="E28" s="107">
        <v>635</v>
      </c>
      <c r="F28" s="108">
        <v>1367</v>
      </c>
      <c r="Q28" s="54">
        <f>E29-'T 1.'!D15</f>
        <v>0</v>
      </c>
    </row>
    <row r="29" spans="1:17" ht="15" customHeight="1" x14ac:dyDescent="0.2">
      <c r="A29" s="176" t="s">
        <v>19</v>
      </c>
      <c r="B29" s="177"/>
      <c r="C29" s="177"/>
      <c r="D29" s="109">
        <v>837097</v>
      </c>
      <c r="E29" s="110">
        <v>746034</v>
      </c>
      <c r="F29" s="109">
        <v>1583131</v>
      </c>
      <c r="I29" s="3" t="s">
        <v>25</v>
      </c>
      <c r="J29" s="40">
        <f>+F29-'T 2.'!G14</f>
        <v>0</v>
      </c>
      <c r="Q29" s="54">
        <f>D29-'T 1.'!C15</f>
        <v>0</v>
      </c>
    </row>
    <row r="31" spans="1:17" x14ac:dyDescent="0.2">
      <c r="I31" s="41"/>
    </row>
    <row r="32" spans="1:17" x14ac:dyDescent="0.2">
      <c r="A32" s="178"/>
      <c r="B32" s="178"/>
      <c r="C32" s="178"/>
      <c r="D32" s="178"/>
      <c r="E32" s="178"/>
      <c r="F32" s="178"/>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J1"/>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60" t="s">
        <v>132</v>
      </c>
      <c r="B1" s="160"/>
      <c r="C1" s="160"/>
      <c r="D1" s="160"/>
      <c r="E1" s="160"/>
      <c r="F1" s="160"/>
      <c r="G1" s="160"/>
      <c r="H1" s="160"/>
      <c r="I1" s="160"/>
      <c r="J1" s="160"/>
    </row>
    <row r="2" spans="1:18" ht="13.5" customHeight="1" x14ac:dyDescent="0.2"/>
    <row r="3" spans="1:18" ht="15" customHeight="1" x14ac:dyDescent="0.2">
      <c r="A3" s="5" t="s">
        <v>27</v>
      </c>
      <c r="B3" s="6"/>
      <c r="C3" s="5"/>
      <c r="D3" s="5"/>
      <c r="E3" s="5"/>
      <c r="F3" s="5"/>
      <c r="G3" s="5"/>
      <c r="H3" s="171" t="str">
        <f>+'T 2.'!E4</f>
        <v>Stanje: 30. studenoga 2021.</v>
      </c>
      <c r="I3" s="171"/>
      <c r="J3" s="171"/>
    </row>
    <row r="4" spans="1:18" x14ac:dyDescent="0.2">
      <c r="A4" s="180" t="s">
        <v>88</v>
      </c>
      <c r="B4" s="182" t="s">
        <v>89</v>
      </c>
      <c r="C4" s="184" t="s">
        <v>136</v>
      </c>
      <c r="D4" s="185"/>
      <c r="E4" s="185"/>
      <c r="F4" s="185"/>
      <c r="G4" s="185"/>
      <c r="H4" s="185"/>
      <c r="I4" s="185"/>
      <c r="J4" s="186"/>
    </row>
    <row r="5" spans="1:18" s="4" customFormat="1" ht="121.5" customHeight="1" x14ac:dyDescent="0.25">
      <c r="A5" s="181"/>
      <c r="B5" s="183"/>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74226</v>
      </c>
      <c r="D7" s="112">
        <v>7107</v>
      </c>
      <c r="E7" s="111">
        <v>4617</v>
      </c>
      <c r="F7" s="112">
        <v>1138</v>
      </c>
      <c r="G7" s="111">
        <v>604</v>
      </c>
      <c r="H7" s="113">
        <v>3</v>
      </c>
      <c r="I7" s="111">
        <v>274</v>
      </c>
      <c r="J7" s="114">
        <v>87969</v>
      </c>
      <c r="R7" s="3" t="s">
        <v>25</v>
      </c>
    </row>
    <row r="8" spans="1:18" ht="15" customHeight="1" x14ac:dyDescent="0.2">
      <c r="A8" s="16" t="s">
        <v>7</v>
      </c>
      <c r="B8" s="17" t="s">
        <v>96</v>
      </c>
      <c r="C8" s="111">
        <v>32298</v>
      </c>
      <c r="D8" s="112">
        <v>4486</v>
      </c>
      <c r="E8" s="111">
        <v>2322</v>
      </c>
      <c r="F8" s="112">
        <v>268</v>
      </c>
      <c r="G8" s="111">
        <v>215</v>
      </c>
      <c r="H8" s="112">
        <v>0</v>
      </c>
      <c r="I8" s="111">
        <v>89</v>
      </c>
      <c r="J8" s="114">
        <v>39678</v>
      </c>
      <c r="R8" s="3">
        <f>C28-'T 1.'!E8</f>
        <v>0</v>
      </c>
    </row>
    <row r="9" spans="1:18" ht="15" customHeight="1" x14ac:dyDescent="0.2">
      <c r="A9" s="16" t="s">
        <v>9</v>
      </c>
      <c r="B9" s="17" t="s">
        <v>97</v>
      </c>
      <c r="C9" s="111">
        <v>35958</v>
      </c>
      <c r="D9" s="112">
        <v>3633</v>
      </c>
      <c r="E9" s="111">
        <v>1930</v>
      </c>
      <c r="F9" s="112">
        <v>846</v>
      </c>
      <c r="G9" s="111">
        <v>298</v>
      </c>
      <c r="H9" s="112">
        <v>0</v>
      </c>
      <c r="I9" s="111">
        <v>102</v>
      </c>
      <c r="J9" s="114">
        <v>42767</v>
      </c>
      <c r="R9" s="3">
        <f>D28-'T 1.'!E9</f>
        <v>0</v>
      </c>
    </row>
    <row r="10" spans="1:18" ht="15" customHeight="1" x14ac:dyDescent="0.2">
      <c r="A10" s="16" t="s">
        <v>11</v>
      </c>
      <c r="B10" s="17" t="s">
        <v>98</v>
      </c>
      <c r="C10" s="111">
        <v>31232</v>
      </c>
      <c r="D10" s="112">
        <v>3420</v>
      </c>
      <c r="E10" s="111">
        <v>1644</v>
      </c>
      <c r="F10" s="112">
        <v>418</v>
      </c>
      <c r="G10" s="111">
        <v>266</v>
      </c>
      <c r="H10" s="112">
        <v>1</v>
      </c>
      <c r="I10" s="111">
        <v>98</v>
      </c>
      <c r="J10" s="114">
        <v>37079</v>
      </c>
      <c r="R10" s="3">
        <f>E28-'T 1.'!E10</f>
        <v>0</v>
      </c>
    </row>
    <row r="11" spans="1:18" ht="15" customHeight="1" x14ac:dyDescent="0.2">
      <c r="A11" s="16" t="s">
        <v>13</v>
      </c>
      <c r="B11" s="17" t="s">
        <v>99</v>
      </c>
      <c r="C11" s="111">
        <v>58620</v>
      </c>
      <c r="D11" s="112">
        <v>5473</v>
      </c>
      <c r="E11" s="111">
        <v>2462</v>
      </c>
      <c r="F11" s="112">
        <v>705</v>
      </c>
      <c r="G11" s="111">
        <v>364</v>
      </c>
      <c r="H11" s="112">
        <v>0</v>
      </c>
      <c r="I11" s="111">
        <v>128</v>
      </c>
      <c r="J11" s="114">
        <v>67752</v>
      </c>
      <c r="R11" s="3">
        <f>F28-'T 1.'!E11</f>
        <v>0</v>
      </c>
    </row>
    <row r="12" spans="1:18" ht="15" customHeight="1" x14ac:dyDescent="0.2">
      <c r="A12" s="16" t="s">
        <v>15</v>
      </c>
      <c r="B12" s="17" t="s">
        <v>100</v>
      </c>
      <c r="C12" s="111">
        <v>29096</v>
      </c>
      <c r="D12" s="112">
        <v>2351</v>
      </c>
      <c r="E12" s="111">
        <v>1354</v>
      </c>
      <c r="F12" s="112">
        <v>2032</v>
      </c>
      <c r="G12" s="111">
        <v>255</v>
      </c>
      <c r="H12" s="112">
        <v>2</v>
      </c>
      <c r="I12" s="111">
        <v>85</v>
      </c>
      <c r="J12" s="114">
        <v>35175</v>
      </c>
      <c r="R12" s="3">
        <f>G28-'T 1.'!E12</f>
        <v>0</v>
      </c>
    </row>
    <row r="13" spans="1:18" ht="15" customHeight="1" x14ac:dyDescent="0.2">
      <c r="A13" s="16" t="s">
        <v>17</v>
      </c>
      <c r="B13" s="17" t="s">
        <v>101</v>
      </c>
      <c r="C13" s="111">
        <v>26246</v>
      </c>
      <c r="D13" s="112">
        <v>2767</v>
      </c>
      <c r="E13" s="111">
        <v>1035</v>
      </c>
      <c r="F13" s="112">
        <v>1743</v>
      </c>
      <c r="G13" s="111">
        <v>262</v>
      </c>
      <c r="H13" s="112">
        <v>1</v>
      </c>
      <c r="I13" s="111">
        <v>75</v>
      </c>
      <c r="J13" s="114">
        <v>32129</v>
      </c>
      <c r="R13" s="3">
        <f>H28-'T 1.'!E13</f>
        <v>0</v>
      </c>
    </row>
    <row r="14" spans="1:18" ht="15" customHeight="1" x14ac:dyDescent="0.2">
      <c r="A14" s="16" t="s">
        <v>44</v>
      </c>
      <c r="B14" s="17" t="s">
        <v>102</v>
      </c>
      <c r="C14" s="111">
        <v>97359</v>
      </c>
      <c r="D14" s="112">
        <v>7310</v>
      </c>
      <c r="E14" s="111">
        <v>6789</v>
      </c>
      <c r="F14" s="112">
        <v>295</v>
      </c>
      <c r="G14" s="111">
        <v>2358</v>
      </c>
      <c r="H14" s="112">
        <v>12</v>
      </c>
      <c r="I14" s="111">
        <v>579</v>
      </c>
      <c r="J14" s="114">
        <v>114702</v>
      </c>
      <c r="R14" s="3">
        <f>I28-'T 1.'!E14</f>
        <v>0</v>
      </c>
    </row>
    <row r="15" spans="1:18" ht="15" customHeight="1" x14ac:dyDescent="0.2">
      <c r="A15" s="16" t="s">
        <v>47</v>
      </c>
      <c r="B15" s="17" t="s">
        <v>103</v>
      </c>
      <c r="C15" s="111">
        <v>12462</v>
      </c>
      <c r="D15" s="112">
        <v>1465</v>
      </c>
      <c r="E15" s="111">
        <v>755</v>
      </c>
      <c r="F15" s="112">
        <v>470</v>
      </c>
      <c r="G15" s="111">
        <v>78</v>
      </c>
      <c r="H15" s="112">
        <v>0</v>
      </c>
      <c r="I15" s="111">
        <v>80</v>
      </c>
      <c r="J15" s="114">
        <v>15310</v>
      </c>
      <c r="R15" s="3">
        <f>J28-'T 1.'!E15</f>
        <v>0</v>
      </c>
    </row>
    <row r="16" spans="1:18" ht="15" customHeight="1" x14ac:dyDescent="0.2">
      <c r="A16" s="16" t="s">
        <v>50</v>
      </c>
      <c r="B16" s="17" t="s">
        <v>104</v>
      </c>
      <c r="C16" s="111">
        <v>16754</v>
      </c>
      <c r="D16" s="112">
        <v>2541</v>
      </c>
      <c r="E16" s="111">
        <v>997</v>
      </c>
      <c r="F16" s="112">
        <v>1546</v>
      </c>
      <c r="G16" s="111">
        <v>128</v>
      </c>
      <c r="H16" s="112">
        <v>0</v>
      </c>
      <c r="I16" s="111">
        <v>50</v>
      </c>
      <c r="J16" s="114">
        <v>22016</v>
      </c>
    </row>
    <row r="17" spans="1:15" ht="15" customHeight="1" x14ac:dyDescent="0.2">
      <c r="A17" s="16" t="s">
        <v>53</v>
      </c>
      <c r="B17" s="17" t="s">
        <v>105</v>
      </c>
      <c r="C17" s="111">
        <v>16427</v>
      </c>
      <c r="D17" s="112">
        <v>1929</v>
      </c>
      <c r="E17" s="111">
        <v>930</v>
      </c>
      <c r="F17" s="112">
        <v>562</v>
      </c>
      <c r="G17" s="111">
        <v>198</v>
      </c>
      <c r="H17" s="112">
        <v>1</v>
      </c>
      <c r="I17" s="111">
        <v>59</v>
      </c>
      <c r="J17" s="114">
        <v>20106</v>
      </c>
    </row>
    <row r="18" spans="1:15" ht="15" customHeight="1" x14ac:dyDescent="0.2">
      <c r="A18" s="16" t="s">
        <v>56</v>
      </c>
      <c r="B18" s="17" t="s">
        <v>106</v>
      </c>
      <c r="C18" s="111">
        <v>33750</v>
      </c>
      <c r="D18" s="112">
        <v>3974</v>
      </c>
      <c r="E18" s="111">
        <v>1904</v>
      </c>
      <c r="F18" s="112">
        <v>819</v>
      </c>
      <c r="G18" s="111">
        <v>258</v>
      </c>
      <c r="H18" s="112">
        <v>1</v>
      </c>
      <c r="I18" s="111">
        <v>69</v>
      </c>
      <c r="J18" s="114">
        <v>40775</v>
      </c>
    </row>
    <row r="19" spans="1:15" ht="15" customHeight="1" x14ac:dyDescent="0.2">
      <c r="A19" s="16" t="s">
        <v>59</v>
      </c>
      <c r="B19" s="17" t="s">
        <v>107</v>
      </c>
      <c r="C19" s="111">
        <v>46577</v>
      </c>
      <c r="D19" s="112">
        <v>5336</v>
      </c>
      <c r="E19" s="111">
        <v>3194</v>
      </c>
      <c r="F19" s="112">
        <v>655</v>
      </c>
      <c r="G19" s="111">
        <v>1178</v>
      </c>
      <c r="H19" s="112">
        <v>3</v>
      </c>
      <c r="I19" s="111">
        <v>522</v>
      </c>
      <c r="J19" s="114">
        <v>57465</v>
      </c>
    </row>
    <row r="20" spans="1:15" ht="15" customHeight="1" x14ac:dyDescent="0.2">
      <c r="A20" s="16" t="s">
        <v>62</v>
      </c>
      <c r="B20" s="17" t="s">
        <v>108</v>
      </c>
      <c r="C20" s="111">
        <v>78286</v>
      </c>
      <c r="D20" s="112">
        <v>6401</v>
      </c>
      <c r="E20" s="111">
        <v>4035</v>
      </c>
      <c r="F20" s="112">
        <v>1887</v>
      </c>
      <c r="G20" s="111">
        <v>660</v>
      </c>
      <c r="H20" s="112">
        <v>1</v>
      </c>
      <c r="I20" s="111">
        <v>185</v>
      </c>
      <c r="J20" s="114">
        <v>91455</v>
      </c>
    </row>
    <row r="21" spans="1:15" ht="15" customHeight="1" x14ac:dyDescent="0.2">
      <c r="A21" s="16" t="s">
        <v>65</v>
      </c>
      <c r="B21" s="17" t="s">
        <v>109</v>
      </c>
      <c r="C21" s="111">
        <v>26402</v>
      </c>
      <c r="D21" s="112">
        <v>2812</v>
      </c>
      <c r="E21" s="111">
        <v>2189</v>
      </c>
      <c r="F21" s="112">
        <v>307</v>
      </c>
      <c r="G21" s="111">
        <v>419</v>
      </c>
      <c r="H21" s="112">
        <v>1</v>
      </c>
      <c r="I21" s="111">
        <v>109</v>
      </c>
      <c r="J21" s="114">
        <v>32239</v>
      </c>
    </row>
    <row r="22" spans="1:15" ht="15" customHeight="1" x14ac:dyDescent="0.2">
      <c r="A22" s="16" t="s">
        <v>68</v>
      </c>
      <c r="B22" s="17" t="s">
        <v>110</v>
      </c>
      <c r="C22" s="111">
        <v>35545</v>
      </c>
      <c r="D22" s="112">
        <v>4173</v>
      </c>
      <c r="E22" s="111">
        <v>2039</v>
      </c>
      <c r="F22" s="112">
        <v>1695</v>
      </c>
      <c r="G22" s="111">
        <v>283</v>
      </c>
      <c r="H22" s="112">
        <v>2</v>
      </c>
      <c r="I22" s="111">
        <v>96</v>
      </c>
      <c r="J22" s="114">
        <v>43833</v>
      </c>
      <c r="O22" s="3">
        <f>+C28-'T 1.'!E8</f>
        <v>0</v>
      </c>
    </row>
    <row r="23" spans="1:15" ht="15" customHeight="1" x14ac:dyDescent="0.2">
      <c r="A23" s="16" t="s">
        <v>71</v>
      </c>
      <c r="B23" s="17" t="s">
        <v>111</v>
      </c>
      <c r="C23" s="111">
        <v>128991</v>
      </c>
      <c r="D23" s="112">
        <v>12052</v>
      </c>
      <c r="E23" s="111">
        <v>8024</v>
      </c>
      <c r="F23" s="112">
        <v>762</v>
      </c>
      <c r="G23" s="111">
        <v>3752</v>
      </c>
      <c r="H23" s="112">
        <v>9</v>
      </c>
      <c r="I23" s="111">
        <v>1079</v>
      </c>
      <c r="J23" s="114">
        <v>154669</v>
      </c>
      <c r="O23" s="3">
        <f>+D28-'T 1.'!E9</f>
        <v>0</v>
      </c>
    </row>
    <row r="24" spans="1:15" ht="15" customHeight="1" x14ac:dyDescent="0.2">
      <c r="A24" s="16" t="s">
        <v>74</v>
      </c>
      <c r="B24" s="17" t="s">
        <v>112</v>
      </c>
      <c r="C24" s="111">
        <v>72419</v>
      </c>
      <c r="D24" s="112">
        <v>8254</v>
      </c>
      <c r="E24" s="111">
        <v>6676</v>
      </c>
      <c r="F24" s="112">
        <v>755</v>
      </c>
      <c r="G24" s="111">
        <v>917</v>
      </c>
      <c r="H24" s="112">
        <v>2</v>
      </c>
      <c r="I24" s="111">
        <v>745</v>
      </c>
      <c r="J24" s="114">
        <v>89768</v>
      </c>
      <c r="O24" s="3">
        <f>+E28-'T 1.'!E10</f>
        <v>0</v>
      </c>
    </row>
    <row r="25" spans="1:15" ht="15" customHeight="1" x14ac:dyDescent="0.2">
      <c r="A25" s="16" t="s">
        <v>77</v>
      </c>
      <c r="B25" s="17" t="s">
        <v>113</v>
      </c>
      <c r="C25" s="111">
        <v>37048</v>
      </c>
      <c r="D25" s="112">
        <v>3229</v>
      </c>
      <c r="E25" s="111">
        <v>2741</v>
      </c>
      <c r="F25" s="112">
        <v>449</v>
      </c>
      <c r="G25" s="111">
        <v>1103</v>
      </c>
      <c r="H25" s="112">
        <v>0</v>
      </c>
      <c r="I25" s="111">
        <v>430</v>
      </c>
      <c r="J25" s="114">
        <v>45000</v>
      </c>
      <c r="O25" s="3">
        <f>+F28-'T 1.'!E11</f>
        <v>0</v>
      </c>
    </row>
    <row r="26" spans="1:15" ht="15" customHeight="1" x14ac:dyDescent="0.2">
      <c r="A26" s="16" t="s">
        <v>80</v>
      </c>
      <c r="B26" s="17" t="s">
        <v>114</v>
      </c>
      <c r="C26" s="111">
        <v>38006</v>
      </c>
      <c r="D26" s="112">
        <v>2301</v>
      </c>
      <c r="E26" s="111">
        <v>1208</v>
      </c>
      <c r="F26" s="112">
        <v>790</v>
      </c>
      <c r="G26" s="111">
        <v>194</v>
      </c>
      <c r="H26" s="112">
        <v>0</v>
      </c>
      <c r="I26" s="111">
        <v>74</v>
      </c>
      <c r="J26" s="114">
        <v>42573</v>
      </c>
      <c r="O26" s="3">
        <f>+G28-'T 1.'!E12</f>
        <v>0</v>
      </c>
    </row>
    <row r="27" spans="1:15" ht="15" customHeight="1" x14ac:dyDescent="0.2">
      <c r="A27" s="16" t="s">
        <v>83</v>
      </c>
      <c r="B27" s="19" t="s">
        <v>115</v>
      </c>
      <c r="C27" s="111">
        <v>438551</v>
      </c>
      <c r="D27" s="112">
        <v>12734</v>
      </c>
      <c r="E27" s="111">
        <v>13629</v>
      </c>
      <c r="F27" s="112">
        <v>490</v>
      </c>
      <c r="G27" s="111">
        <v>4320</v>
      </c>
      <c r="H27" s="112">
        <v>25</v>
      </c>
      <c r="I27" s="111">
        <v>922</v>
      </c>
      <c r="J27" s="114">
        <v>470671</v>
      </c>
      <c r="O27" s="3">
        <f>+H28-'T 1.'!E13</f>
        <v>0</v>
      </c>
    </row>
    <row r="28" spans="1:15" ht="15" customHeight="1" x14ac:dyDescent="0.2">
      <c r="A28" s="168" t="s">
        <v>19</v>
      </c>
      <c r="B28" s="179"/>
      <c r="C28" s="59">
        <v>1366253</v>
      </c>
      <c r="D28" s="60">
        <v>103748</v>
      </c>
      <c r="E28" s="61">
        <v>70474</v>
      </c>
      <c r="F28" s="60">
        <v>18632</v>
      </c>
      <c r="G28" s="60">
        <v>18110</v>
      </c>
      <c r="H28" s="61">
        <v>64</v>
      </c>
      <c r="I28" s="60">
        <v>5850</v>
      </c>
      <c r="J28" s="60">
        <v>1583131</v>
      </c>
      <c r="M28" s="3" t="s">
        <v>25</v>
      </c>
      <c r="N28" s="20">
        <f>+J28-'T 1.'!E15</f>
        <v>0</v>
      </c>
      <c r="O28" s="3">
        <f>+I28-'T 1.'!E14</f>
        <v>0</v>
      </c>
    </row>
    <row r="29" spans="1:15" ht="14.25" customHeight="1" x14ac:dyDescent="0.2">
      <c r="A29" s="138" t="str">
        <f>'T 1.'!A16:F16</f>
        <v>* U svibnju 2021. došlo je do dopune Metodologije vođenja podataka o osiguranicima prema kategorijama osiguranja.</v>
      </c>
      <c r="B29" s="139"/>
      <c r="C29" s="139"/>
      <c r="D29" s="139"/>
      <c r="E29" s="139"/>
      <c r="F29" s="139"/>
      <c r="G29" s="139"/>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7" t="s">
        <v>130</v>
      </c>
      <c r="B1" s="187"/>
      <c r="C1" s="187"/>
      <c r="D1" s="187"/>
      <c r="E1" s="187"/>
      <c r="F1" s="187"/>
      <c r="G1" s="21"/>
    </row>
    <row r="2" spans="1:8" ht="9" customHeight="1" x14ac:dyDescent="0.2">
      <c r="A2" s="76"/>
      <c r="B2" s="76"/>
      <c r="C2" s="76"/>
      <c r="D2" s="76"/>
      <c r="E2" s="76"/>
      <c r="F2" s="76"/>
      <c r="G2" s="76"/>
    </row>
    <row r="3" spans="1:8" ht="15" customHeight="1" x14ac:dyDescent="0.2">
      <c r="A3" s="5" t="s">
        <v>119</v>
      </c>
      <c r="B3" s="6"/>
      <c r="C3" s="5"/>
      <c r="D3" s="5"/>
      <c r="E3" s="171" t="str">
        <f>'T 2.'!E4:G4</f>
        <v>Stanje: 30. studenoga 2021.</v>
      </c>
      <c r="F3" s="171"/>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77">
        <v>214</v>
      </c>
      <c r="E6" s="30">
        <v>70</v>
      </c>
      <c r="F6" s="31">
        <v>284</v>
      </c>
      <c r="G6" s="84"/>
      <c r="H6" s="85"/>
    </row>
    <row r="7" spans="1:8" x14ac:dyDescent="0.2">
      <c r="A7" s="135" t="s">
        <v>7</v>
      </c>
      <c r="B7" s="88" t="s">
        <v>32</v>
      </c>
      <c r="C7" s="89" t="s">
        <v>33</v>
      </c>
      <c r="D7" s="77">
        <v>28</v>
      </c>
      <c r="E7" s="30">
        <v>8</v>
      </c>
      <c r="F7" s="31">
        <v>36</v>
      </c>
      <c r="G7" s="84"/>
      <c r="H7" s="85"/>
    </row>
    <row r="8" spans="1:8" x14ac:dyDescent="0.2">
      <c r="A8" s="136" t="s">
        <v>9</v>
      </c>
      <c r="B8" s="88" t="s">
        <v>34</v>
      </c>
      <c r="C8" s="89" t="s">
        <v>35</v>
      </c>
      <c r="D8" s="77">
        <v>1549</v>
      </c>
      <c r="E8" s="30">
        <v>457</v>
      </c>
      <c r="F8" s="31">
        <v>2006</v>
      </c>
      <c r="G8" s="84"/>
      <c r="H8" s="85"/>
    </row>
    <row r="9" spans="1:8" x14ac:dyDescent="0.2">
      <c r="A9" s="136" t="s">
        <v>11</v>
      </c>
      <c r="B9" s="88" t="s">
        <v>36</v>
      </c>
      <c r="C9" s="90" t="s">
        <v>37</v>
      </c>
      <c r="D9" s="77">
        <v>29</v>
      </c>
      <c r="E9" s="30">
        <v>1</v>
      </c>
      <c r="F9" s="31">
        <v>30</v>
      </c>
      <c r="G9" s="84"/>
      <c r="H9" s="85"/>
    </row>
    <row r="10" spans="1:8" ht="27.75" customHeight="1" x14ac:dyDescent="0.2">
      <c r="A10" s="136" t="s">
        <v>13</v>
      </c>
      <c r="B10" s="88" t="s">
        <v>38</v>
      </c>
      <c r="C10" s="90" t="s">
        <v>117</v>
      </c>
      <c r="D10" s="77">
        <v>64</v>
      </c>
      <c r="E10" s="30">
        <v>15</v>
      </c>
      <c r="F10" s="31">
        <v>79</v>
      </c>
      <c r="G10" s="84"/>
      <c r="H10" s="85"/>
    </row>
    <row r="11" spans="1:8" ht="15" customHeight="1" x14ac:dyDescent="0.2">
      <c r="A11" s="136" t="s">
        <v>15</v>
      </c>
      <c r="B11" s="88" t="s">
        <v>40</v>
      </c>
      <c r="C11" s="90" t="s">
        <v>41</v>
      </c>
      <c r="D11" s="77">
        <v>1450</v>
      </c>
      <c r="E11" s="30">
        <v>194</v>
      </c>
      <c r="F11" s="31">
        <v>1644</v>
      </c>
      <c r="G11" s="84"/>
      <c r="H11" s="85"/>
    </row>
    <row r="12" spans="1:8" ht="22.5" x14ac:dyDescent="0.2">
      <c r="A12" s="136" t="s">
        <v>17</v>
      </c>
      <c r="B12" s="88" t="s">
        <v>42</v>
      </c>
      <c r="C12" s="90" t="s">
        <v>118</v>
      </c>
      <c r="D12" s="77">
        <v>1677</v>
      </c>
      <c r="E12" s="30">
        <v>1017</v>
      </c>
      <c r="F12" s="31">
        <v>2694</v>
      </c>
      <c r="G12" s="84"/>
      <c r="H12" s="85"/>
    </row>
    <row r="13" spans="1:8" x14ac:dyDescent="0.2">
      <c r="A13" s="49" t="s">
        <v>44</v>
      </c>
      <c r="B13" s="88" t="s">
        <v>45</v>
      </c>
      <c r="C13" s="89" t="s">
        <v>46</v>
      </c>
      <c r="D13" s="36">
        <v>886</v>
      </c>
      <c r="E13" s="37">
        <v>99</v>
      </c>
      <c r="F13" s="31">
        <v>985</v>
      </c>
      <c r="G13" s="84"/>
      <c r="H13" s="85"/>
    </row>
    <row r="14" spans="1:8" ht="22.5" x14ac:dyDescent="0.2">
      <c r="A14" s="49" t="s">
        <v>47</v>
      </c>
      <c r="B14" s="88" t="s">
        <v>48</v>
      </c>
      <c r="C14" s="90" t="s">
        <v>49</v>
      </c>
      <c r="D14" s="36">
        <v>322</v>
      </c>
      <c r="E14" s="37">
        <v>256</v>
      </c>
      <c r="F14" s="31">
        <v>578</v>
      </c>
      <c r="G14" s="84"/>
      <c r="H14" s="85"/>
    </row>
    <row r="15" spans="1:8" ht="15" customHeight="1" x14ac:dyDescent="0.2">
      <c r="A15" s="49" t="s">
        <v>50</v>
      </c>
      <c r="B15" s="88" t="s">
        <v>51</v>
      </c>
      <c r="C15" s="89" t="s">
        <v>52</v>
      </c>
      <c r="D15" s="36">
        <v>179</v>
      </c>
      <c r="E15" s="37">
        <v>108</v>
      </c>
      <c r="F15" s="31">
        <v>287</v>
      </c>
      <c r="G15" s="84"/>
      <c r="H15" s="85"/>
    </row>
    <row r="16" spans="1:8" x14ac:dyDescent="0.2">
      <c r="A16" s="49" t="s">
        <v>53</v>
      </c>
      <c r="B16" s="88" t="s">
        <v>54</v>
      </c>
      <c r="C16" s="89" t="s">
        <v>55</v>
      </c>
      <c r="D16" s="36">
        <v>79</v>
      </c>
      <c r="E16" s="37">
        <v>76</v>
      </c>
      <c r="F16" s="31">
        <v>155</v>
      </c>
      <c r="G16" s="84"/>
      <c r="H16" s="85"/>
    </row>
    <row r="17" spans="1:8" ht="15" customHeight="1" x14ac:dyDescent="0.2">
      <c r="A17" s="49" t="s">
        <v>56</v>
      </c>
      <c r="B17" s="88" t="s">
        <v>57</v>
      </c>
      <c r="C17" s="89" t="s">
        <v>58</v>
      </c>
      <c r="D17" s="36">
        <v>98</v>
      </c>
      <c r="E17" s="37">
        <v>64</v>
      </c>
      <c r="F17" s="31">
        <v>162</v>
      </c>
      <c r="G17" s="84"/>
      <c r="H17" s="85"/>
    </row>
    <row r="18" spans="1:8" ht="15" customHeight="1" x14ac:dyDescent="0.2">
      <c r="A18" s="49" t="s">
        <v>59</v>
      </c>
      <c r="B18" s="88" t="s">
        <v>60</v>
      </c>
      <c r="C18" s="89" t="s">
        <v>61</v>
      </c>
      <c r="D18" s="36">
        <v>1510</v>
      </c>
      <c r="E18" s="37">
        <v>1008</v>
      </c>
      <c r="F18" s="31">
        <v>2518</v>
      </c>
      <c r="G18" s="84"/>
      <c r="H18" s="85"/>
    </row>
    <row r="19" spans="1:8" x14ac:dyDescent="0.2">
      <c r="A19" s="49" t="s">
        <v>62</v>
      </c>
      <c r="B19" s="88" t="s">
        <v>63</v>
      </c>
      <c r="C19" s="90" t="s">
        <v>64</v>
      </c>
      <c r="D19" s="36">
        <v>782</v>
      </c>
      <c r="E19" s="37">
        <v>340</v>
      </c>
      <c r="F19" s="31">
        <v>1122</v>
      </c>
      <c r="G19" s="84"/>
      <c r="H19" s="85"/>
    </row>
    <row r="20" spans="1:8" x14ac:dyDescent="0.2">
      <c r="A20" s="49" t="s">
        <v>65</v>
      </c>
      <c r="B20" s="88" t="s">
        <v>66</v>
      </c>
      <c r="C20" s="90" t="s">
        <v>67</v>
      </c>
      <c r="D20" s="36">
        <v>8</v>
      </c>
      <c r="E20" s="37">
        <v>27</v>
      </c>
      <c r="F20" s="31">
        <v>35</v>
      </c>
      <c r="G20" s="84"/>
      <c r="H20" s="85"/>
    </row>
    <row r="21" spans="1:8" x14ac:dyDescent="0.2">
      <c r="A21" s="49" t="s">
        <v>68</v>
      </c>
      <c r="B21" s="88" t="s">
        <v>69</v>
      </c>
      <c r="C21" s="89" t="s">
        <v>70</v>
      </c>
      <c r="D21" s="36">
        <v>225</v>
      </c>
      <c r="E21" s="37">
        <v>245</v>
      </c>
      <c r="F21" s="31">
        <v>470</v>
      </c>
      <c r="G21" s="84"/>
      <c r="H21" s="85"/>
    </row>
    <row r="22" spans="1:8" x14ac:dyDescent="0.2">
      <c r="A22" s="49" t="s">
        <v>71</v>
      </c>
      <c r="B22" s="88" t="s">
        <v>72</v>
      </c>
      <c r="C22" s="90" t="s">
        <v>73</v>
      </c>
      <c r="D22" s="36">
        <v>358</v>
      </c>
      <c r="E22" s="37">
        <v>631</v>
      </c>
      <c r="F22" s="31">
        <v>989</v>
      </c>
      <c r="G22" s="84"/>
      <c r="H22" s="85"/>
    </row>
    <row r="23" spans="1:8" ht="15" customHeight="1" x14ac:dyDescent="0.2">
      <c r="A23" s="49" t="s">
        <v>74</v>
      </c>
      <c r="B23" s="88" t="s">
        <v>75</v>
      </c>
      <c r="C23" s="89" t="s">
        <v>76</v>
      </c>
      <c r="D23" s="36">
        <v>113</v>
      </c>
      <c r="E23" s="37">
        <v>45</v>
      </c>
      <c r="F23" s="31">
        <v>158</v>
      </c>
      <c r="G23" s="84"/>
      <c r="H23" s="85"/>
    </row>
    <row r="24" spans="1:8" ht="15" customHeight="1" x14ac:dyDescent="0.2">
      <c r="A24" s="49" t="s">
        <v>77</v>
      </c>
      <c r="B24" s="88" t="s">
        <v>78</v>
      </c>
      <c r="C24" s="89" t="s">
        <v>79</v>
      </c>
      <c r="D24" s="36">
        <v>185</v>
      </c>
      <c r="E24" s="37">
        <v>235</v>
      </c>
      <c r="F24" s="31">
        <v>420</v>
      </c>
      <c r="G24" s="84"/>
      <c r="H24" s="85"/>
    </row>
    <row r="25" spans="1:8" ht="39" customHeight="1" x14ac:dyDescent="0.2">
      <c r="A25" s="49" t="s">
        <v>80</v>
      </c>
      <c r="B25" s="88" t="s">
        <v>81</v>
      </c>
      <c r="C25" s="90" t="s">
        <v>82</v>
      </c>
      <c r="D25" s="36">
        <v>3</v>
      </c>
      <c r="E25" s="37">
        <v>10</v>
      </c>
      <c r="F25" s="31">
        <v>13</v>
      </c>
      <c r="G25" s="84"/>
      <c r="H25" s="85"/>
    </row>
    <row r="26" spans="1:8" x14ac:dyDescent="0.2">
      <c r="A26" s="49" t="s">
        <v>83</v>
      </c>
      <c r="B26" s="88" t="s">
        <v>84</v>
      </c>
      <c r="C26" s="90" t="s">
        <v>85</v>
      </c>
      <c r="D26" s="36">
        <v>0</v>
      </c>
      <c r="E26" s="37">
        <v>0</v>
      </c>
      <c r="F26" s="31">
        <v>0</v>
      </c>
      <c r="G26" s="84"/>
      <c r="H26" s="85"/>
    </row>
    <row r="27" spans="1:8" ht="15" customHeight="1" x14ac:dyDescent="0.2">
      <c r="A27" s="137" t="s">
        <v>86</v>
      </c>
      <c r="B27" s="91"/>
      <c r="C27" s="124" t="s">
        <v>87</v>
      </c>
      <c r="D27" s="38">
        <v>2</v>
      </c>
      <c r="E27" s="39">
        <v>2</v>
      </c>
      <c r="F27" s="31">
        <v>4</v>
      </c>
      <c r="G27" s="84"/>
      <c r="H27" s="85"/>
    </row>
    <row r="28" spans="1:8" ht="21" customHeight="1" x14ac:dyDescent="0.2">
      <c r="A28" s="188" t="s">
        <v>19</v>
      </c>
      <c r="B28" s="189"/>
      <c r="C28" s="189"/>
      <c r="D28" s="100">
        <v>9761</v>
      </c>
      <c r="E28" s="100">
        <v>4908</v>
      </c>
      <c r="F28" s="118">
        <v>14669</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87" t="s">
        <v>131</v>
      </c>
      <c r="B2" s="187"/>
      <c r="C2" s="187"/>
      <c r="D2" s="187"/>
      <c r="E2" s="187"/>
      <c r="F2" s="187"/>
      <c r="G2" s="187"/>
      <c r="H2" s="187"/>
    </row>
    <row r="3" spans="1:10" ht="10.5" customHeight="1" x14ac:dyDescent="0.2">
      <c r="B3" s="81"/>
      <c r="C3" s="81"/>
      <c r="D3" s="81"/>
      <c r="E3" s="81"/>
      <c r="F3" s="81"/>
      <c r="G3" s="81"/>
      <c r="H3" s="21"/>
    </row>
    <row r="4" spans="1:10" x14ac:dyDescent="0.2">
      <c r="B4" s="5" t="s">
        <v>120</v>
      </c>
      <c r="C4" s="6"/>
      <c r="D4" s="5"/>
      <c r="E4" s="5"/>
      <c r="F4" s="171" t="s">
        <v>139</v>
      </c>
      <c r="G4" s="171"/>
      <c r="H4" s="18"/>
    </row>
    <row r="5" spans="1:10" ht="22.5" x14ac:dyDescent="0.2">
      <c r="B5" s="24" t="s">
        <v>1</v>
      </c>
      <c r="C5" s="192" t="s">
        <v>89</v>
      </c>
      <c r="D5" s="193"/>
      <c r="E5" s="94" t="s">
        <v>2</v>
      </c>
      <c r="F5" s="95" t="s">
        <v>3</v>
      </c>
      <c r="G5" s="95" t="s">
        <v>4</v>
      </c>
      <c r="H5" s="87"/>
    </row>
    <row r="6" spans="1:10" x14ac:dyDescent="0.2">
      <c r="B6" s="14">
        <v>0</v>
      </c>
      <c r="C6" s="194">
        <v>1</v>
      </c>
      <c r="D6" s="195"/>
      <c r="E6" s="78">
        <v>2</v>
      </c>
      <c r="F6" s="78">
        <v>3</v>
      </c>
      <c r="G6" s="78">
        <v>4</v>
      </c>
      <c r="H6" s="85"/>
    </row>
    <row r="7" spans="1:10" x14ac:dyDescent="0.2">
      <c r="B7" s="16" t="s">
        <v>5</v>
      </c>
      <c r="C7" s="196" t="s">
        <v>95</v>
      </c>
      <c r="D7" s="197"/>
      <c r="E7" s="115">
        <v>614</v>
      </c>
      <c r="F7" s="115">
        <v>278</v>
      </c>
      <c r="G7" s="116">
        <v>892</v>
      </c>
      <c r="H7" s="84"/>
    </row>
    <row r="8" spans="1:10" x14ac:dyDescent="0.2">
      <c r="B8" s="16" t="s">
        <v>7</v>
      </c>
      <c r="C8" s="190" t="s">
        <v>96</v>
      </c>
      <c r="D8" s="191"/>
      <c r="E8" s="115">
        <v>197</v>
      </c>
      <c r="F8" s="115">
        <v>79</v>
      </c>
      <c r="G8" s="116">
        <v>276</v>
      </c>
      <c r="H8" s="84"/>
    </row>
    <row r="9" spans="1:10" x14ac:dyDescent="0.2">
      <c r="B9" s="16" t="s">
        <v>9</v>
      </c>
      <c r="C9" s="190" t="s">
        <v>97</v>
      </c>
      <c r="D9" s="191"/>
      <c r="E9" s="115">
        <v>197</v>
      </c>
      <c r="F9" s="115">
        <v>87</v>
      </c>
      <c r="G9" s="116">
        <v>284</v>
      </c>
      <c r="H9" s="84"/>
    </row>
    <row r="10" spans="1:10" x14ac:dyDescent="0.2">
      <c r="B10" s="16" t="s">
        <v>11</v>
      </c>
      <c r="C10" s="190" t="s">
        <v>98</v>
      </c>
      <c r="D10" s="191"/>
      <c r="E10" s="115">
        <v>250</v>
      </c>
      <c r="F10" s="115">
        <v>103</v>
      </c>
      <c r="G10" s="116">
        <v>353</v>
      </c>
      <c r="H10" s="84"/>
    </row>
    <row r="11" spans="1:10" x14ac:dyDescent="0.2">
      <c r="B11" s="16" t="s">
        <v>13</v>
      </c>
      <c r="C11" s="190" t="s">
        <v>99</v>
      </c>
      <c r="D11" s="191"/>
      <c r="E11" s="115">
        <v>338</v>
      </c>
      <c r="F11" s="115">
        <v>200</v>
      </c>
      <c r="G11" s="116">
        <v>538</v>
      </c>
      <c r="H11" s="84"/>
    </row>
    <row r="12" spans="1:10" x14ac:dyDescent="0.2">
      <c r="B12" s="16" t="s">
        <v>15</v>
      </c>
      <c r="C12" s="190" t="s">
        <v>100</v>
      </c>
      <c r="D12" s="191"/>
      <c r="E12" s="115">
        <v>144</v>
      </c>
      <c r="F12" s="115">
        <v>59</v>
      </c>
      <c r="G12" s="116">
        <v>203</v>
      </c>
      <c r="H12" s="84"/>
    </row>
    <row r="13" spans="1:10" x14ac:dyDescent="0.2">
      <c r="B13" s="16" t="s">
        <v>17</v>
      </c>
      <c r="C13" s="198" t="s">
        <v>101</v>
      </c>
      <c r="D13" s="199"/>
      <c r="E13" s="115">
        <v>161</v>
      </c>
      <c r="F13" s="115">
        <v>74</v>
      </c>
      <c r="G13" s="116">
        <v>235</v>
      </c>
      <c r="H13" s="84"/>
    </row>
    <row r="14" spans="1:10" x14ac:dyDescent="0.2">
      <c r="B14" s="79" t="s">
        <v>44</v>
      </c>
      <c r="C14" s="190" t="s">
        <v>102</v>
      </c>
      <c r="D14" s="191"/>
      <c r="E14" s="115">
        <v>1066</v>
      </c>
      <c r="F14" s="115">
        <v>513</v>
      </c>
      <c r="G14" s="116">
        <v>1579</v>
      </c>
      <c r="H14" s="84"/>
      <c r="J14" s="80"/>
    </row>
    <row r="15" spans="1:10" x14ac:dyDescent="0.2">
      <c r="B15" s="79" t="s">
        <v>47</v>
      </c>
      <c r="C15" s="190" t="s">
        <v>103</v>
      </c>
      <c r="D15" s="191"/>
      <c r="E15" s="115">
        <v>71</v>
      </c>
      <c r="F15" s="115">
        <v>22</v>
      </c>
      <c r="G15" s="116">
        <v>93</v>
      </c>
      <c r="H15" s="84"/>
    </row>
    <row r="16" spans="1:10" x14ac:dyDescent="0.2">
      <c r="B16" s="79" t="s">
        <v>50</v>
      </c>
      <c r="C16" s="190" t="s">
        <v>104</v>
      </c>
      <c r="D16" s="191"/>
      <c r="E16" s="115">
        <v>82</v>
      </c>
      <c r="F16" s="115">
        <v>35</v>
      </c>
      <c r="G16" s="116">
        <v>117</v>
      </c>
      <c r="H16" s="84"/>
    </row>
    <row r="17" spans="2:8" x14ac:dyDescent="0.2">
      <c r="B17" s="79" t="s">
        <v>53</v>
      </c>
      <c r="C17" s="190" t="s">
        <v>105</v>
      </c>
      <c r="D17" s="191"/>
      <c r="E17" s="115">
        <v>85</v>
      </c>
      <c r="F17" s="115">
        <v>43</v>
      </c>
      <c r="G17" s="116">
        <v>128</v>
      </c>
      <c r="H17" s="84"/>
    </row>
    <row r="18" spans="2:8" x14ac:dyDescent="0.2">
      <c r="B18" s="79" t="s">
        <v>56</v>
      </c>
      <c r="C18" s="190" t="s">
        <v>106</v>
      </c>
      <c r="D18" s="191"/>
      <c r="E18" s="115">
        <v>186</v>
      </c>
      <c r="F18" s="115">
        <v>62</v>
      </c>
      <c r="G18" s="116">
        <v>248</v>
      </c>
      <c r="H18" s="84"/>
    </row>
    <row r="19" spans="2:8" x14ac:dyDescent="0.2">
      <c r="B19" s="79" t="s">
        <v>59</v>
      </c>
      <c r="C19" s="190" t="s">
        <v>107</v>
      </c>
      <c r="D19" s="191"/>
      <c r="E19" s="115">
        <v>321</v>
      </c>
      <c r="F19" s="115">
        <v>114</v>
      </c>
      <c r="G19" s="116">
        <v>435</v>
      </c>
      <c r="H19" s="84"/>
    </row>
    <row r="20" spans="2:8" x14ac:dyDescent="0.2">
      <c r="B20" s="79" t="s">
        <v>62</v>
      </c>
      <c r="C20" s="190" t="s">
        <v>108</v>
      </c>
      <c r="D20" s="191"/>
      <c r="E20" s="115">
        <v>437</v>
      </c>
      <c r="F20" s="115">
        <v>197</v>
      </c>
      <c r="G20" s="116">
        <v>634</v>
      </c>
      <c r="H20" s="84"/>
    </row>
    <row r="21" spans="2:8" x14ac:dyDescent="0.2">
      <c r="B21" s="79" t="s">
        <v>65</v>
      </c>
      <c r="C21" s="190" t="s">
        <v>109</v>
      </c>
      <c r="D21" s="191"/>
      <c r="E21" s="115">
        <v>172</v>
      </c>
      <c r="F21" s="115">
        <v>82</v>
      </c>
      <c r="G21" s="116">
        <v>254</v>
      </c>
      <c r="H21" s="84"/>
    </row>
    <row r="22" spans="2:8" x14ac:dyDescent="0.2">
      <c r="B22" s="79" t="s">
        <v>68</v>
      </c>
      <c r="C22" s="190" t="s">
        <v>110</v>
      </c>
      <c r="D22" s="191"/>
      <c r="E22" s="115">
        <v>168</v>
      </c>
      <c r="F22" s="115">
        <v>88</v>
      </c>
      <c r="G22" s="116">
        <v>256</v>
      </c>
      <c r="H22" s="84"/>
    </row>
    <row r="23" spans="2:8" x14ac:dyDescent="0.2">
      <c r="B23" s="79" t="s">
        <v>71</v>
      </c>
      <c r="C23" s="190" t="s">
        <v>111</v>
      </c>
      <c r="D23" s="191"/>
      <c r="E23" s="115">
        <v>1067</v>
      </c>
      <c r="F23" s="115">
        <v>445</v>
      </c>
      <c r="G23" s="116">
        <v>1512</v>
      </c>
      <c r="H23" s="84"/>
    </row>
    <row r="24" spans="2:8" x14ac:dyDescent="0.2">
      <c r="B24" s="79" t="s">
        <v>74</v>
      </c>
      <c r="C24" s="190" t="s">
        <v>112</v>
      </c>
      <c r="D24" s="191"/>
      <c r="E24" s="115">
        <v>734</v>
      </c>
      <c r="F24" s="115">
        <v>430</v>
      </c>
      <c r="G24" s="116">
        <v>1164</v>
      </c>
      <c r="H24" s="84"/>
    </row>
    <row r="25" spans="2:8" x14ac:dyDescent="0.2">
      <c r="B25" s="79" t="s">
        <v>77</v>
      </c>
      <c r="C25" s="190" t="s">
        <v>113</v>
      </c>
      <c r="D25" s="191"/>
      <c r="E25" s="115">
        <v>259</v>
      </c>
      <c r="F25" s="115">
        <v>145</v>
      </c>
      <c r="G25" s="116">
        <v>404</v>
      </c>
      <c r="H25" s="84"/>
    </row>
    <row r="26" spans="2:8" x14ac:dyDescent="0.2">
      <c r="B26" s="79" t="s">
        <v>80</v>
      </c>
      <c r="C26" s="190" t="s">
        <v>114</v>
      </c>
      <c r="D26" s="191"/>
      <c r="E26" s="115">
        <v>245</v>
      </c>
      <c r="F26" s="115">
        <v>109</v>
      </c>
      <c r="G26" s="116">
        <v>354</v>
      </c>
      <c r="H26" s="84"/>
    </row>
    <row r="27" spans="2:8" x14ac:dyDescent="0.2">
      <c r="B27" s="79" t="s">
        <v>83</v>
      </c>
      <c r="C27" s="190" t="s">
        <v>115</v>
      </c>
      <c r="D27" s="191"/>
      <c r="E27" s="115">
        <v>2967</v>
      </c>
      <c r="F27" s="115">
        <v>1743</v>
      </c>
      <c r="G27" s="116">
        <v>4710</v>
      </c>
      <c r="H27" s="84"/>
    </row>
    <row r="28" spans="2:8" ht="20.25" customHeight="1" x14ac:dyDescent="0.2">
      <c r="B28" s="200" t="s">
        <v>19</v>
      </c>
      <c r="C28" s="201"/>
      <c r="D28" s="202"/>
      <c r="E28" s="117">
        <v>9761</v>
      </c>
      <c r="F28" s="117">
        <v>4908</v>
      </c>
      <c r="G28" s="117">
        <v>14669</v>
      </c>
      <c r="H28" s="85"/>
    </row>
    <row r="29" spans="2:8" x14ac:dyDescent="0.2">
      <c r="B29" s="120" t="s">
        <v>129</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G7:G26">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6">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{65816C2B-E828-4B6D-9EE2-F405424023C1}</x14:id>
        </ext>
      </extLst>
    </cfRule>
  </conditionalFormatting>
  <conditionalFormatting sqref="E27">
    <cfRule type="dataBar" priority="3">
      <dataBar>
        <cfvo type="min"/>
        <cfvo type="max"/>
        <color rgb="FF008AEF"/>
      </dataBar>
      <extLst>
        <ext xmlns:x14="http://schemas.microsoft.com/office/spreadsheetml/2009/9/main" uri="{B025F937-C7B1-47D3-B67F-A62EFF666E3E}">
          <x14:id>{4F91676E-5CB2-44B4-8589-4974DBAD9543}</x14:id>
        </ext>
      </extLst>
    </cfRule>
  </conditionalFormatting>
  <conditionalFormatting sqref="F27">
    <cfRule type="dataBar" priority="2">
      <dataBar>
        <cfvo type="min"/>
        <cfvo type="max"/>
        <color rgb="FFFF555A"/>
      </dataBar>
      <extLst>
        <ext xmlns:x14="http://schemas.microsoft.com/office/spreadsheetml/2009/9/main" uri="{B025F937-C7B1-47D3-B67F-A62EFF666E3E}">
          <x14:id>{AADA1A2D-E383-462F-B288-269716AC6759}</x14:id>
        </ext>
      </extLst>
    </cfRule>
  </conditionalFormatting>
  <conditionalFormatting sqref="G27">
    <cfRule type="dataBar" priority="1">
      <dataBar>
        <cfvo type="min"/>
        <cfvo type="max"/>
        <color rgb="FFFFB628"/>
      </dataBar>
      <extLst>
        <ext xmlns:x14="http://schemas.microsoft.com/office/spreadsheetml/2009/9/main" uri="{B025F937-C7B1-47D3-B67F-A62EFF666E3E}">
          <x14:id>{ABD6A214-29CE-4E42-8D97-88B5220769B1}</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65816C2B-E828-4B6D-9EE2-F405424023C1}">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F91676E-5CB2-44B4-8589-4974DBAD9543}">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AADA1A2D-E383-462F-B288-269716AC6759}">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ABD6A214-29CE-4E42-8D97-88B5220769B1}">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203" t="s">
        <v>127</v>
      </c>
      <c r="B1" s="203"/>
      <c r="C1" s="203"/>
      <c r="D1" s="203"/>
      <c r="E1" s="203"/>
      <c r="F1" s="203"/>
      <c r="G1" s="21"/>
    </row>
    <row r="2" spans="1:8" ht="7.5" customHeight="1" x14ac:dyDescent="0.2">
      <c r="A2" s="76"/>
      <c r="B2" s="76"/>
      <c r="C2" s="76"/>
      <c r="D2" s="76"/>
      <c r="E2" s="76"/>
      <c r="F2" s="76"/>
      <c r="G2" s="76"/>
    </row>
    <row r="3" spans="1:8" ht="15" customHeight="1" x14ac:dyDescent="0.2">
      <c r="A3" s="5" t="s">
        <v>121</v>
      </c>
      <c r="B3" s="6"/>
      <c r="C3" s="5"/>
      <c r="D3" s="5"/>
      <c r="E3" s="171" t="str">
        <f>'T 2.'!E4:G4</f>
        <v>Stanje: 30. studenoga 2021.</v>
      </c>
      <c r="F3" s="171"/>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140">
        <v>2142</v>
      </c>
      <c r="E6" s="141">
        <v>1015</v>
      </c>
      <c r="F6" s="142">
        <v>3157</v>
      </c>
      <c r="G6" s="84"/>
      <c r="H6" s="85"/>
    </row>
    <row r="7" spans="1:8" x14ac:dyDescent="0.2">
      <c r="A7" s="135" t="s">
        <v>7</v>
      </c>
      <c r="B7" s="88" t="s">
        <v>32</v>
      </c>
      <c r="C7" s="89" t="s">
        <v>33</v>
      </c>
      <c r="D7" s="140">
        <v>220</v>
      </c>
      <c r="E7" s="141">
        <v>27</v>
      </c>
      <c r="F7" s="142">
        <v>247</v>
      </c>
      <c r="G7" s="84"/>
      <c r="H7" s="85"/>
    </row>
    <row r="8" spans="1:8" x14ac:dyDescent="0.2">
      <c r="A8" s="136" t="s">
        <v>9</v>
      </c>
      <c r="B8" s="88" t="s">
        <v>34</v>
      </c>
      <c r="C8" s="89" t="s">
        <v>35</v>
      </c>
      <c r="D8" s="140">
        <v>18098</v>
      </c>
      <c r="E8" s="141">
        <v>7908</v>
      </c>
      <c r="F8" s="142">
        <v>26006</v>
      </c>
      <c r="G8" s="84"/>
      <c r="H8" s="85"/>
    </row>
    <row r="9" spans="1:8" x14ac:dyDescent="0.2">
      <c r="A9" s="136" t="s">
        <v>11</v>
      </c>
      <c r="B9" s="88" t="s">
        <v>36</v>
      </c>
      <c r="C9" s="90" t="s">
        <v>37</v>
      </c>
      <c r="D9" s="140">
        <v>1032</v>
      </c>
      <c r="E9" s="141">
        <v>316</v>
      </c>
      <c r="F9" s="142">
        <v>1348</v>
      </c>
      <c r="G9" s="84"/>
      <c r="H9" s="85"/>
    </row>
    <row r="10" spans="1:8" ht="27.75" customHeight="1" x14ac:dyDescent="0.2">
      <c r="A10" s="136" t="s">
        <v>13</v>
      </c>
      <c r="B10" s="88" t="s">
        <v>38</v>
      </c>
      <c r="C10" s="90" t="s">
        <v>117</v>
      </c>
      <c r="D10" s="140">
        <v>957</v>
      </c>
      <c r="E10" s="141">
        <v>311</v>
      </c>
      <c r="F10" s="142">
        <v>1268</v>
      </c>
      <c r="G10" s="84"/>
      <c r="H10" s="85"/>
    </row>
    <row r="11" spans="1:8" ht="15" customHeight="1" x14ac:dyDescent="0.2">
      <c r="A11" s="136" t="s">
        <v>15</v>
      </c>
      <c r="B11" s="88" t="s">
        <v>40</v>
      </c>
      <c r="C11" s="90" t="s">
        <v>41</v>
      </c>
      <c r="D11" s="140">
        <v>10321</v>
      </c>
      <c r="E11" s="141">
        <v>1581</v>
      </c>
      <c r="F11" s="142">
        <v>11902</v>
      </c>
      <c r="G11" s="84"/>
      <c r="H11" s="85"/>
    </row>
    <row r="12" spans="1:8" ht="22.5" x14ac:dyDescent="0.2">
      <c r="A12" s="136" t="s">
        <v>17</v>
      </c>
      <c r="B12" s="88" t="s">
        <v>42</v>
      </c>
      <c r="C12" s="90" t="s">
        <v>118</v>
      </c>
      <c r="D12" s="140">
        <v>13645</v>
      </c>
      <c r="E12" s="141">
        <v>13503</v>
      </c>
      <c r="F12" s="142">
        <v>27148</v>
      </c>
      <c r="G12" s="84"/>
      <c r="H12" s="85"/>
    </row>
    <row r="13" spans="1:8" x14ac:dyDescent="0.2">
      <c r="A13" s="49" t="s">
        <v>44</v>
      </c>
      <c r="B13" s="88" t="s">
        <v>45</v>
      </c>
      <c r="C13" s="89" t="s">
        <v>46</v>
      </c>
      <c r="D13" s="132">
        <v>5631</v>
      </c>
      <c r="E13" s="131">
        <v>1762</v>
      </c>
      <c r="F13" s="142">
        <v>7393</v>
      </c>
      <c r="G13" s="84"/>
      <c r="H13" s="85"/>
    </row>
    <row r="14" spans="1:8" ht="22.5" x14ac:dyDescent="0.2">
      <c r="A14" s="49" t="s">
        <v>47</v>
      </c>
      <c r="B14" s="88" t="s">
        <v>48</v>
      </c>
      <c r="C14" s="90" t="s">
        <v>49</v>
      </c>
      <c r="D14" s="132">
        <v>5812</v>
      </c>
      <c r="E14" s="131">
        <v>6509</v>
      </c>
      <c r="F14" s="142">
        <v>12321</v>
      </c>
      <c r="G14" s="84"/>
      <c r="H14" s="85"/>
    </row>
    <row r="15" spans="1:8" ht="15" customHeight="1" x14ac:dyDescent="0.2">
      <c r="A15" s="49" t="s">
        <v>50</v>
      </c>
      <c r="B15" s="88" t="s">
        <v>51</v>
      </c>
      <c r="C15" s="89" t="s">
        <v>52</v>
      </c>
      <c r="D15" s="132">
        <v>7581</v>
      </c>
      <c r="E15" s="131">
        <v>3906</v>
      </c>
      <c r="F15" s="142">
        <v>11487</v>
      </c>
      <c r="G15" s="84"/>
      <c r="H15" s="85"/>
    </row>
    <row r="16" spans="1:8" x14ac:dyDescent="0.2">
      <c r="A16" s="49" t="s">
        <v>53</v>
      </c>
      <c r="B16" s="88" t="s">
        <v>54</v>
      </c>
      <c r="C16" s="89" t="s">
        <v>55</v>
      </c>
      <c r="D16" s="132">
        <v>1138</v>
      </c>
      <c r="E16" s="131">
        <v>2209</v>
      </c>
      <c r="F16" s="142">
        <v>3347</v>
      </c>
      <c r="G16" s="84"/>
      <c r="H16" s="85"/>
    </row>
    <row r="17" spans="1:8" ht="15" customHeight="1" x14ac:dyDescent="0.2">
      <c r="A17" s="49" t="s">
        <v>56</v>
      </c>
      <c r="B17" s="88" t="s">
        <v>57</v>
      </c>
      <c r="C17" s="89" t="s">
        <v>58</v>
      </c>
      <c r="D17" s="132">
        <v>610</v>
      </c>
      <c r="E17" s="131">
        <v>419</v>
      </c>
      <c r="F17" s="142">
        <v>1029</v>
      </c>
      <c r="G17" s="84"/>
      <c r="H17" s="85"/>
    </row>
    <row r="18" spans="1:8" ht="15" customHeight="1" x14ac:dyDescent="0.2">
      <c r="A18" s="49" t="s">
        <v>59</v>
      </c>
      <c r="B18" s="88" t="s">
        <v>60</v>
      </c>
      <c r="C18" s="89" t="s">
        <v>61</v>
      </c>
      <c r="D18" s="132">
        <v>5735</v>
      </c>
      <c r="E18" s="131">
        <v>6436</v>
      </c>
      <c r="F18" s="142">
        <v>12171</v>
      </c>
      <c r="G18" s="84"/>
      <c r="H18" s="85"/>
    </row>
    <row r="19" spans="1:8" x14ac:dyDescent="0.2">
      <c r="A19" s="49" t="s">
        <v>62</v>
      </c>
      <c r="B19" s="88" t="s">
        <v>63</v>
      </c>
      <c r="C19" s="90" t="s">
        <v>64</v>
      </c>
      <c r="D19" s="132">
        <v>2315</v>
      </c>
      <c r="E19" s="131">
        <v>1771</v>
      </c>
      <c r="F19" s="142">
        <v>4086</v>
      </c>
      <c r="G19" s="84"/>
      <c r="H19" s="85"/>
    </row>
    <row r="20" spans="1:8" x14ac:dyDescent="0.2">
      <c r="A20" s="49" t="s">
        <v>65</v>
      </c>
      <c r="B20" s="88" t="s">
        <v>66</v>
      </c>
      <c r="C20" s="90" t="s">
        <v>67</v>
      </c>
      <c r="D20" s="132">
        <v>3479</v>
      </c>
      <c r="E20" s="131">
        <v>2754</v>
      </c>
      <c r="F20" s="142">
        <v>6233</v>
      </c>
      <c r="G20" s="84"/>
      <c r="H20" s="85"/>
    </row>
    <row r="21" spans="1:8" x14ac:dyDescent="0.2">
      <c r="A21" s="49" t="s">
        <v>68</v>
      </c>
      <c r="B21" s="88" t="s">
        <v>69</v>
      </c>
      <c r="C21" s="89" t="s">
        <v>70</v>
      </c>
      <c r="D21" s="132">
        <v>569</v>
      </c>
      <c r="E21" s="131">
        <v>2505</v>
      </c>
      <c r="F21" s="142">
        <v>3074</v>
      </c>
      <c r="G21" s="84"/>
      <c r="H21" s="85"/>
    </row>
    <row r="22" spans="1:8" x14ac:dyDescent="0.2">
      <c r="A22" s="49" t="s">
        <v>71</v>
      </c>
      <c r="B22" s="88" t="s">
        <v>72</v>
      </c>
      <c r="C22" s="90" t="s">
        <v>73</v>
      </c>
      <c r="D22" s="132">
        <v>3590</v>
      </c>
      <c r="E22" s="131">
        <v>10861</v>
      </c>
      <c r="F22" s="142">
        <v>14451</v>
      </c>
      <c r="G22" s="84"/>
      <c r="H22" s="85"/>
    </row>
    <row r="23" spans="1:8" ht="15" customHeight="1" x14ac:dyDescent="0.2">
      <c r="A23" s="49" t="s">
        <v>74</v>
      </c>
      <c r="B23" s="88" t="s">
        <v>75</v>
      </c>
      <c r="C23" s="89" t="s">
        <v>76</v>
      </c>
      <c r="D23" s="132">
        <v>942</v>
      </c>
      <c r="E23" s="131">
        <v>1424</v>
      </c>
      <c r="F23" s="142">
        <v>2366</v>
      </c>
      <c r="G23" s="84"/>
      <c r="H23" s="85"/>
    </row>
    <row r="24" spans="1:8" ht="15" customHeight="1" x14ac:dyDescent="0.2">
      <c r="A24" s="49" t="s">
        <v>77</v>
      </c>
      <c r="B24" s="88" t="s">
        <v>78</v>
      </c>
      <c r="C24" s="89" t="s">
        <v>79</v>
      </c>
      <c r="D24" s="132">
        <v>1125</v>
      </c>
      <c r="E24" s="131">
        <v>4055</v>
      </c>
      <c r="F24" s="142">
        <v>5180</v>
      </c>
      <c r="G24" s="84"/>
      <c r="H24" s="85"/>
    </row>
    <row r="25" spans="1:8" ht="39" customHeight="1" x14ac:dyDescent="0.2">
      <c r="A25" s="49" t="s">
        <v>80</v>
      </c>
      <c r="B25" s="88" t="s">
        <v>81</v>
      </c>
      <c r="C25" s="90" t="s">
        <v>82</v>
      </c>
      <c r="D25" s="132">
        <v>24</v>
      </c>
      <c r="E25" s="131">
        <v>127</v>
      </c>
      <c r="F25" s="142">
        <v>151</v>
      </c>
      <c r="G25" s="84"/>
      <c r="H25" s="85"/>
    </row>
    <row r="26" spans="1:8" x14ac:dyDescent="0.2">
      <c r="A26" s="49" t="s">
        <v>83</v>
      </c>
      <c r="B26" s="88" t="s">
        <v>84</v>
      </c>
      <c r="C26" s="90" t="s">
        <v>85</v>
      </c>
      <c r="D26" s="132">
        <v>11</v>
      </c>
      <c r="E26" s="131">
        <v>15</v>
      </c>
      <c r="F26" s="142">
        <v>26</v>
      </c>
      <c r="G26" s="84"/>
      <c r="H26" s="85"/>
    </row>
    <row r="27" spans="1:8" ht="15" customHeight="1" x14ac:dyDescent="0.2">
      <c r="A27" s="137" t="s">
        <v>86</v>
      </c>
      <c r="B27" s="91"/>
      <c r="C27" s="124" t="s">
        <v>87</v>
      </c>
      <c r="D27" s="143">
        <v>32</v>
      </c>
      <c r="E27" s="144">
        <v>29</v>
      </c>
      <c r="F27" s="142">
        <v>61</v>
      </c>
      <c r="G27" s="84"/>
      <c r="H27" s="85"/>
    </row>
    <row r="28" spans="1:8" ht="21" customHeight="1" x14ac:dyDescent="0.2">
      <c r="A28" s="188" t="s">
        <v>19</v>
      </c>
      <c r="B28" s="189"/>
      <c r="C28" s="189"/>
      <c r="D28" s="145">
        <v>85009</v>
      </c>
      <c r="E28" s="146">
        <v>69443</v>
      </c>
      <c r="F28" s="133">
        <v>154452</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205" t="s">
        <v>123</v>
      </c>
      <c r="B49" s="205"/>
      <c r="C49" s="205"/>
      <c r="D49" s="205"/>
      <c r="E49" s="205"/>
      <c r="F49" s="205"/>
      <c r="G49" s="98"/>
    </row>
    <row r="50" spans="1:9" ht="70.5" customHeight="1" x14ac:dyDescent="0.2">
      <c r="A50" s="205" t="s">
        <v>124</v>
      </c>
      <c r="B50" s="205"/>
      <c r="C50" s="205"/>
      <c r="D50" s="205"/>
      <c r="E50" s="205"/>
      <c r="F50" s="205"/>
      <c r="G50" s="99"/>
    </row>
    <row r="51" spans="1:9" ht="22.5" customHeight="1" x14ac:dyDescent="0.2">
      <c r="A51" s="204" t="s">
        <v>125</v>
      </c>
      <c r="B51" s="204"/>
      <c r="C51" s="204"/>
      <c r="D51" s="204"/>
      <c r="E51" s="204"/>
      <c r="F51" s="204"/>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{6BEBC3EA-107A-4CE4-BFDE-EA2311E32E47}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6BEBC3EA-107A-4CE4-BFDE-EA2311E32E47}">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203" t="s">
        <v>128</v>
      </c>
      <c r="B2" s="203"/>
      <c r="C2" s="203"/>
      <c r="D2" s="203"/>
      <c r="E2" s="203"/>
      <c r="F2" s="203"/>
      <c r="G2" s="203"/>
      <c r="H2" s="203"/>
    </row>
    <row r="3" spans="1:16" ht="5.25" customHeight="1" x14ac:dyDescent="0.2">
      <c r="B3" s="97"/>
      <c r="C3" s="97"/>
      <c r="D3" s="97"/>
      <c r="E3" s="97"/>
      <c r="F3" s="97"/>
      <c r="G3" s="97"/>
      <c r="H3" s="21"/>
    </row>
    <row r="4" spans="1:16" x14ac:dyDescent="0.2">
      <c r="B4" s="5" t="s">
        <v>122</v>
      </c>
      <c r="C4" s="6"/>
      <c r="D4" s="5"/>
      <c r="E4" s="5"/>
      <c r="F4" s="171" t="str">
        <f>'T 6.'!F4:G4</f>
        <v>Stanje: 30. studenoga 2021.</v>
      </c>
      <c r="G4" s="171"/>
      <c r="H4" s="18"/>
    </row>
    <row r="5" spans="1:16" ht="22.5" x14ac:dyDescent="0.2">
      <c r="B5" s="24" t="s">
        <v>1</v>
      </c>
      <c r="C5" s="192" t="s">
        <v>89</v>
      </c>
      <c r="D5" s="193"/>
      <c r="E5" s="94" t="s">
        <v>2</v>
      </c>
      <c r="F5" s="95" t="s">
        <v>3</v>
      </c>
      <c r="G5" s="95" t="s">
        <v>4</v>
      </c>
      <c r="H5" s="87"/>
    </row>
    <row r="6" spans="1:16" x14ac:dyDescent="0.2">
      <c r="B6" s="14">
        <v>0</v>
      </c>
      <c r="C6" s="194">
        <v>1</v>
      </c>
      <c r="D6" s="195"/>
      <c r="E6" s="78">
        <v>2</v>
      </c>
      <c r="F6" s="78">
        <v>3</v>
      </c>
      <c r="G6" s="78">
        <v>4</v>
      </c>
      <c r="H6" s="85"/>
      <c r="K6" s="203"/>
      <c r="L6" s="203"/>
      <c r="M6" s="203"/>
      <c r="N6" s="203"/>
      <c r="O6" s="203"/>
      <c r="P6" s="203"/>
    </row>
    <row r="7" spans="1:16" x14ac:dyDescent="0.2">
      <c r="B7" s="16" t="s">
        <v>5</v>
      </c>
      <c r="C7" s="196" t="s">
        <v>95</v>
      </c>
      <c r="D7" s="197"/>
      <c r="E7" s="115">
        <v>6691</v>
      </c>
      <c r="F7" s="115">
        <v>3817</v>
      </c>
      <c r="G7" s="116">
        <v>10508</v>
      </c>
      <c r="H7" s="84"/>
    </row>
    <row r="8" spans="1:16" x14ac:dyDescent="0.2">
      <c r="B8" s="16" t="s">
        <v>7</v>
      </c>
      <c r="C8" s="190" t="s">
        <v>96</v>
      </c>
      <c r="D8" s="191"/>
      <c r="E8" s="115">
        <v>2649</v>
      </c>
      <c r="F8" s="115">
        <v>1872</v>
      </c>
      <c r="G8" s="116">
        <v>4521</v>
      </c>
      <c r="H8" s="84"/>
    </row>
    <row r="9" spans="1:16" x14ac:dyDescent="0.2">
      <c r="B9" s="16" t="s">
        <v>9</v>
      </c>
      <c r="C9" s="190" t="s">
        <v>97</v>
      </c>
      <c r="D9" s="191"/>
      <c r="E9" s="115">
        <v>2007</v>
      </c>
      <c r="F9" s="115">
        <v>1827</v>
      </c>
      <c r="G9" s="116">
        <v>3834</v>
      </c>
      <c r="H9" s="84"/>
    </row>
    <row r="10" spans="1:16" x14ac:dyDescent="0.2">
      <c r="B10" s="16" t="s">
        <v>11</v>
      </c>
      <c r="C10" s="190" t="s">
        <v>98</v>
      </c>
      <c r="D10" s="191"/>
      <c r="E10" s="115">
        <v>1580</v>
      </c>
      <c r="F10" s="115">
        <v>1317</v>
      </c>
      <c r="G10" s="116">
        <v>2897</v>
      </c>
      <c r="H10" s="84"/>
    </row>
    <row r="11" spans="1:16" x14ac:dyDescent="0.2">
      <c r="B11" s="16" t="s">
        <v>13</v>
      </c>
      <c r="C11" s="190" t="s">
        <v>99</v>
      </c>
      <c r="D11" s="191"/>
      <c r="E11" s="115">
        <v>4785</v>
      </c>
      <c r="F11" s="115">
        <v>3464</v>
      </c>
      <c r="G11" s="116">
        <v>8249</v>
      </c>
      <c r="H11" s="84"/>
    </row>
    <row r="12" spans="1:16" x14ac:dyDescent="0.2">
      <c r="B12" s="16" t="s">
        <v>15</v>
      </c>
      <c r="C12" s="190" t="s">
        <v>100</v>
      </c>
      <c r="D12" s="191"/>
      <c r="E12" s="115">
        <v>2005</v>
      </c>
      <c r="F12" s="115">
        <v>1565</v>
      </c>
      <c r="G12" s="116">
        <v>3570</v>
      </c>
      <c r="H12" s="84"/>
    </row>
    <row r="13" spans="1:16" x14ac:dyDescent="0.2">
      <c r="B13" s="16" t="s">
        <v>17</v>
      </c>
      <c r="C13" s="198" t="s">
        <v>101</v>
      </c>
      <c r="D13" s="199"/>
      <c r="E13" s="115">
        <v>1682</v>
      </c>
      <c r="F13" s="115">
        <v>1275</v>
      </c>
      <c r="G13" s="116">
        <v>2957</v>
      </c>
      <c r="H13" s="84"/>
    </row>
    <row r="14" spans="1:16" x14ac:dyDescent="0.2">
      <c r="B14" s="79" t="s">
        <v>44</v>
      </c>
      <c r="C14" s="190" t="s">
        <v>102</v>
      </c>
      <c r="D14" s="191"/>
      <c r="E14" s="115">
        <v>4530</v>
      </c>
      <c r="F14" s="115">
        <v>4309</v>
      </c>
      <c r="G14" s="116">
        <v>8839</v>
      </c>
      <c r="H14" s="84"/>
      <c r="J14" s="80"/>
    </row>
    <row r="15" spans="1:16" x14ac:dyDescent="0.2">
      <c r="B15" s="79" t="s">
        <v>47</v>
      </c>
      <c r="C15" s="190" t="s">
        <v>103</v>
      </c>
      <c r="D15" s="191"/>
      <c r="E15" s="115">
        <v>585</v>
      </c>
      <c r="F15" s="115">
        <v>474</v>
      </c>
      <c r="G15" s="116">
        <v>1059</v>
      </c>
      <c r="H15" s="84"/>
    </row>
    <row r="16" spans="1:16" x14ac:dyDescent="0.2">
      <c r="B16" s="79" t="s">
        <v>50</v>
      </c>
      <c r="C16" s="190" t="s">
        <v>104</v>
      </c>
      <c r="D16" s="191"/>
      <c r="E16" s="115">
        <v>1088</v>
      </c>
      <c r="F16" s="115">
        <v>851</v>
      </c>
      <c r="G16" s="116">
        <v>1939</v>
      </c>
      <c r="H16" s="84"/>
    </row>
    <row r="17" spans="2:8" x14ac:dyDescent="0.2">
      <c r="B17" s="79" t="s">
        <v>53</v>
      </c>
      <c r="C17" s="190" t="s">
        <v>105</v>
      </c>
      <c r="D17" s="191"/>
      <c r="E17" s="115">
        <v>1022</v>
      </c>
      <c r="F17" s="115">
        <v>705</v>
      </c>
      <c r="G17" s="116">
        <v>1727</v>
      </c>
      <c r="H17" s="84"/>
    </row>
    <row r="18" spans="2:8" x14ac:dyDescent="0.2">
      <c r="B18" s="79" t="s">
        <v>56</v>
      </c>
      <c r="C18" s="190" t="s">
        <v>106</v>
      </c>
      <c r="D18" s="191"/>
      <c r="E18" s="115">
        <v>2574</v>
      </c>
      <c r="F18" s="115">
        <v>1592</v>
      </c>
      <c r="G18" s="116">
        <v>4166</v>
      </c>
      <c r="H18" s="84"/>
    </row>
    <row r="19" spans="2:8" x14ac:dyDescent="0.2">
      <c r="B19" s="79" t="s">
        <v>59</v>
      </c>
      <c r="C19" s="190" t="s">
        <v>107</v>
      </c>
      <c r="D19" s="191"/>
      <c r="E19" s="115">
        <v>2495</v>
      </c>
      <c r="F19" s="115">
        <v>2300</v>
      </c>
      <c r="G19" s="116">
        <v>4795</v>
      </c>
      <c r="H19" s="84"/>
    </row>
    <row r="20" spans="2:8" x14ac:dyDescent="0.2">
      <c r="B20" s="79" t="s">
        <v>62</v>
      </c>
      <c r="C20" s="190" t="s">
        <v>108</v>
      </c>
      <c r="D20" s="191"/>
      <c r="E20" s="115">
        <v>5329</v>
      </c>
      <c r="F20" s="115">
        <v>3815</v>
      </c>
      <c r="G20" s="116">
        <v>9144</v>
      </c>
      <c r="H20" s="84"/>
    </row>
    <row r="21" spans="2:8" x14ac:dyDescent="0.2">
      <c r="B21" s="79" t="s">
        <v>65</v>
      </c>
      <c r="C21" s="190" t="s">
        <v>109</v>
      </c>
      <c r="D21" s="191"/>
      <c r="E21" s="115">
        <v>1315</v>
      </c>
      <c r="F21" s="115">
        <v>1133</v>
      </c>
      <c r="G21" s="116">
        <v>2448</v>
      </c>
      <c r="H21" s="84"/>
    </row>
    <row r="22" spans="2:8" x14ac:dyDescent="0.2">
      <c r="B22" s="79" t="s">
        <v>68</v>
      </c>
      <c r="C22" s="190" t="s">
        <v>110</v>
      </c>
      <c r="D22" s="191"/>
      <c r="E22" s="115">
        <v>2227</v>
      </c>
      <c r="F22" s="115">
        <v>1716</v>
      </c>
      <c r="G22" s="116">
        <v>3943</v>
      </c>
      <c r="H22" s="84"/>
    </row>
    <row r="23" spans="2:8" x14ac:dyDescent="0.2">
      <c r="B23" s="79" t="s">
        <v>71</v>
      </c>
      <c r="C23" s="190" t="s">
        <v>111</v>
      </c>
      <c r="D23" s="191"/>
      <c r="E23" s="115">
        <v>6819</v>
      </c>
      <c r="F23" s="115">
        <v>6255</v>
      </c>
      <c r="G23" s="116">
        <v>13074</v>
      </c>
      <c r="H23" s="84"/>
    </row>
    <row r="24" spans="2:8" x14ac:dyDescent="0.2">
      <c r="B24" s="79" t="s">
        <v>74</v>
      </c>
      <c r="C24" s="190" t="s">
        <v>112</v>
      </c>
      <c r="D24" s="191"/>
      <c r="E24" s="115">
        <v>3574</v>
      </c>
      <c r="F24" s="115">
        <v>2921</v>
      </c>
      <c r="G24" s="116">
        <v>6495</v>
      </c>
      <c r="H24" s="84"/>
    </row>
    <row r="25" spans="2:8" x14ac:dyDescent="0.2">
      <c r="B25" s="79" t="s">
        <v>77</v>
      </c>
      <c r="C25" s="190" t="s">
        <v>113</v>
      </c>
      <c r="D25" s="191"/>
      <c r="E25" s="115">
        <v>1626</v>
      </c>
      <c r="F25" s="115">
        <v>1286</v>
      </c>
      <c r="G25" s="116">
        <v>2912</v>
      </c>
      <c r="H25" s="84"/>
    </row>
    <row r="26" spans="2:8" x14ac:dyDescent="0.2">
      <c r="B26" s="79" t="s">
        <v>80</v>
      </c>
      <c r="C26" s="190" t="s">
        <v>114</v>
      </c>
      <c r="D26" s="191"/>
      <c r="E26" s="115">
        <v>3019</v>
      </c>
      <c r="F26" s="115">
        <v>2064</v>
      </c>
      <c r="G26" s="116">
        <v>5083</v>
      </c>
      <c r="H26" s="84"/>
    </row>
    <row r="27" spans="2:8" x14ac:dyDescent="0.2">
      <c r="B27" s="79" t="s">
        <v>83</v>
      </c>
      <c r="C27" s="190" t="s">
        <v>115</v>
      </c>
      <c r="D27" s="191"/>
      <c r="E27" s="115">
        <v>27407</v>
      </c>
      <c r="F27" s="115">
        <v>24885</v>
      </c>
      <c r="G27" s="116">
        <v>52292</v>
      </c>
      <c r="H27" s="84"/>
    </row>
    <row r="28" spans="2:8" ht="20.25" customHeight="1" x14ac:dyDescent="0.2">
      <c r="B28" s="200" t="s">
        <v>19</v>
      </c>
      <c r="C28" s="201"/>
      <c r="D28" s="202"/>
      <c r="E28" s="117">
        <v>85009</v>
      </c>
      <c r="F28" s="117">
        <v>69443</v>
      </c>
      <c r="G28" s="117">
        <v>154452</v>
      </c>
      <c r="H28" s="85"/>
    </row>
    <row r="54" spans="1:8" ht="24.75" customHeight="1" x14ac:dyDescent="0.2">
      <c r="A54" s="206" t="s">
        <v>123</v>
      </c>
      <c r="B54" s="206"/>
      <c r="C54" s="206"/>
      <c r="D54" s="206"/>
      <c r="E54" s="206"/>
      <c r="F54" s="206"/>
      <c r="G54" s="206"/>
      <c r="H54" s="206"/>
    </row>
    <row r="55" spans="1:8" ht="68.25" customHeight="1" x14ac:dyDescent="0.2">
      <c r="A55" s="205" t="s">
        <v>124</v>
      </c>
      <c r="B55" s="205"/>
      <c r="C55" s="205"/>
      <c r="D55" s="205"/>
      <c r="E55" s="205"/>
      <c r="F55" s="205"/>
      <c r="G55" s="205"/>
      <c r="H55" s="205"/>
    </row>
    <row r="56" spans="1:8" ht="25.5" customHeight="1" x14ac:dyDescent="0.2">
      <c r="A56" s="207" t="s">
        <v>126</v>
      </c>
      <c r="B56" s="207"/>
      <c r="C56" s="207"/>
      <c r="D56" s="207"/>
      <c r="E56" s="207"/>
      <c r="F56" s="207"/>
      <c r="G56" s="207"/>
      <c r="H56" s="207"/>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8">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{1D420719-DC1C-4841-B4E5-CB51F65DBE18}</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{2CEFE21D-89B3-4E59-A465-A42D6B65313A}</x14:id>
        </ext>
      </extLst>
    </cfRule>
  </conditionalFormatting>
  <conditionalFormatting sqref="G7:G26">
    <cfRule type="dataBar" priority="4">
      <dataBar>
        <cfvo type="min"/>
        <cfvo type="max"/>
        <color rgb="FFFFB628"/>
      </dataBar>
      <extLst>
        <ext xmlns:x14="http://schemas.microsoft.com/office/spreadsheetml/2009/9/main" uri="{B025F937-C7B1-47D3-B67F-A62EFF666E3E}">
          <x14:id>{481A2B16-45A9-4C41-8A87-C969D5FEFF91}</x14:id>
        </ext>
      </extLst>
    </cfRule>
  </conditionalFormatting>
  <conditionalFormatting sqref="E27">
    <cfRule type="dataBar" priority="3">
      <dataBar>
        <cfvo type="min"/>
        <cfvo type="max"/>
        <color rgb="FF008AEF"/>
      </dataBar>
      <extLst>
        <ext xmlns:x14="http://schemas.microsoft.com/office/spreadsheetml/2009/9/main" uri="{B025F937-C7B1-47D3-B67F-A62EFF666E3E}">
          <x14:id>{8784A573-3444-414D-ACE4-2493C4724DD2}</x14:id>
        </ext>
      </extLst>
    </cfRule>
  </conditionalFormatting>
  <conditionalFormatting sqref="F27">
    <cfRule type="dataBar" priority="2">
      <dataBar>
        <cfvo type="min"/>
        <cfvo type="max"/>
        <color rgb="FFFF555A"/>
      </dataBar>
      <extLst>
        <ext xmlns:x14="http://schemas.microsoft.com/office/spreadsheetml/2009/9/main" uri="{B025F937-C7B1-47D3-B67F-A62EFF666E3E}">
          <x14:id>{1E2A76EE-0335-4410-9C1F-CCAFBE476DBE}</x14:id>
        </ext>
      </extLst>
    </cfRule>
  </conditionalFormatting>
  <conditionalFormatting sqref="G27">
    <cfRule type="dataBar" priority="1">
      <dataBar>
        <cfvo type="min"/>
        <cfvo type="max"/>
        <color rgb="FFFFB628"/>
      </dataBar>
      <extLst>
        <ext xmlns:x14="http://schemas.microsoft.com/office/spreadsheetml/2009/9/main" uri="{B025F937-C7B1-47D3-B67F-A62EFF666E3E}">
          <x14:id>{B389B17C-70F8-4D04-AF25-93F1064DB5C7}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2CEFE21D-89B3-4E59-A465-A42D6B65313A}">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8784A573-3444-414D-ACE4-2493C4724DD2}">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1E2A76EE-0335-4410-9C1F-CCAFBE476DBE}">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B389B17C-70F8-4D04-AF25-93F1064DB5C7}">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2021-12-20T10:24:55Z</cp:lastPrinted>
  <dcterms:created xsi:type="dcterms:W3CDTF">2016-10-06T08:05:06Z</dcterms:created>
  <dcterms:modified xsi:type="dcterms:W3CDTF">2021-12-20T10:25:54Z</dcterms:modified>
</cp:coreProperties>
</file>