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zmo-fs2\hzmo-fs2\FS\Mih\Plan i analiza\Statistika\MJESEČNE TABLICE - ažurirati nakon obrade\WEB stranica\Osiguranici - 4 tablice\2021\"/>
    </mc:Choice>
  </mc:AlternateContent>
  <bookViews>
    <workbookView xWindow="480" yWindow="30" windowWidth="18195" windowHeight="11310"/>
  </bookViews>
  <sheets>
    <sheet name="T 1." sheetId="1" r:id="rId1"/>
    <sheet name="T 2." sheetId="2" r:id="rId2"/>
    <sheet name="T 3." sheetId="3" r:id="rId3"/>
    <sheet name="T 4." sheetId="4" r:id="rId4"/>
    <sheet name="T 5." sheetId="5" r:id="rId5"/>
    <sheet name="T 6." sheetId="6" r:id="rId6"/>
    <sheet name="T 7." sheetId="7" r:id="rId7"/>
    <sheet name="T 8." sheetId="8" r:id="rId8"/>
  </sheets>
  <definedNames>
    <definedName name="_xlnm.Print_Area" localSheetId="0">'T 1.'!$A$1:$F$57</definedName>
    <definedName name="_xlnm.Print_Area" localSheetId="1">'T 2.'!$A$1:$H$52</definedName>
    <definedName name="_xlnm.Print_Area" localSheetId="2">'T 3.'!$A$1:$G$55</definedName>
    <definedName name="_xlnm.Print_Area" localSheetId="3">'T 4.'!$A$1:$K$52</definedName>
    <definedName name="_xlnm.Print_Area" localSheetId="4">'T 5.'!$A$1:$F$58</definedName>
    <definedName name="_xlnm.Print_Area" localSheetId="5">'T 6.'!$A$1:$H$63</definedName>
    <definedName name="_xlnm.Print_Area" localSheetId="6">'T 7.'!$A$1:$F$51</definedName>
    <definedName name="_xlnm.Print_Area" localSheetId="7">'T 8.'!$A$1:$H$57</definedName>
  </definedNames>
  <calcPr calcId="162913"/>
</workbook>
</file>

<file path=xl/calcChain.xml><?xml version="1.0" encoding="utf-8"?>
<calcChain xmlns="http://schemas.openxmlformats.org/spreadsheetml/2006/main">
  <c r="A29" i="4" l="1"/>
  <c r="A15" i="2"/>
  <c r="Q28" i="3" l="1"/>
  <c r="Q29" i="3"/>
  <c r="F4" i="8" l="1"/>
  <c r="E3" i="7" l="1"/>
  <c r="E3" i="5"/>
  <c r="H3" i="4" l="1"/>
  <c r="D4" i="3"/>
  <c r="O23" i="4"/>
  <c r="O24" i="4" l="1"/>
  <c r="O28" i="4"/>
  <c r="O27" i="4"/>
  <c r="O25" i="4"/>
  <c r="L18" i="3"/>
  <c r="O26" i="4"/>
  <c r="L19" i="3"/>
  <c r="O22" i="4"/>
  <c r="Q8" i="2"/>
  <c r="Q9" i="2"/>
  <c r="Q11" i="2"/>
  <c r="Q14" i="2"/>
  <c r="R8" i="4"/>
  <c r="R10" i="4"/>
  <c r="R12" i="4"/>
  <c r="R14" i="4"/>
  <c r="Q10" i="2"/>
  <c r="R9" i="4"/>
  <c r="R11" i="4"/>
  <c r="R13" i="4"/>
  <c r="Q13" i="2"/>
  <c r="R15" i="4" l="1"/>
  <c r="N28" i="4"/>
  <c r="Q12" i="2" l="1"/>
  <c r="J29" i="3" l="1"/>
  <c r="K16" i="2"/>
</calcChain>
</file>

<file path=xl/sharedStrings.xml><?xml version="1.0" encoding="utf-8"?>
<sst xmlns="http://schemas.openxmlformats.org/spreadsheetml/2006/main" count="443" uniqueCount="140">
  <si>
    <t>Tablica 2.</t>
  </si>
  <si>
    <t>Red. br.</t>
  </si>
  <si>
    <t>Muškarci</t>
  </si>
  <si>
    <t>Žene</t>
  </si>
  <si>
    <t>Ukupno</t>
  </si>
  <si>
    <t>1.</t>
  </si>
  <si>
    <t>Radnici kod pravnih osoba</t>
  </si>
  <si>
    <t>2.</t>
  </si>
  <si>
    <t>Radnici kod fizičkih osoba</t>
  </si>
  <si>
    <t>3.</t>
  </si>
  <si>
    <t>Obrtnici</t>
  </si>
  <si>
    <t>4.</t>
  </si>
  <si>
    <t>Poljoprivrednici</t>
  </si>
  <si>
    <t>5.</t>
  </si>
  <si>
    <t xml:space="preserve">Samostalne profesionalne djelatnosti </t>
  </si>
  <si>
    <t>6.</t>
  </si>
  <si>
    <t>Osiguranici zaposleni kod međunarodnih organizacija u inozemstvu i hrvatski državljani zaposleni na teritoriju RH kod poslodavaca sa sjedištem u inozemstvu</t>
  </si>
  <si>
    <t>7.</t>
  </si>
  <si>
    <t>Produženo osiguranje</t>
  </si>
  <si>
    <t>UKUPNO</t>
  </si>
  <si>
    <t>Tablica 3.</t>
  </si>
  <si>
    <t>Osiguranici mlađi
od 40 godina</t>
  </si>
  <si>
    <t>Osiguranici koji imaju
 40 godina ili više, a manje od 50 godina</t>
  </si>
  <si>
    <t>Osiguranici koji imaju
 50 godina ili više, a manje od 60 godina</t>
  </si>
  <si>
    <t>Osiguranici koji imaju
60 godina i više</t>
  </si>
  <si>
    <t>kontrola</t>
  </si>
  <si>
    <t>OSIGURANICI PREMA DJELATNOSTI I SPOLU</t>
  </si>
  <si>
    <t>Tablica 4.</t>
  </si>
  <si>
    <t>Područja</t>
  </si>
  <si>
    <t>Nacionalna klasifikacija djelatnosti - NKD 2007.</t>
  </si>
  <si>
    <t>A</t>
  </si>
  <si>
    <t>Poljoprivreda, šumarstvo i ribarstvo</t>
  </si>
  <si>
    <t>B</t>
  </si>
  <si>
    <t>Rudarstvo i vađenje</t>
  </si>
  <si>
    <t>C</t>
  </si>
  <si>
    <t>Prerađivačka industrija</t>
  </si>
  <si>
    <t>D</t>
  </si>
  <si>
    <t>Opskrba el. energijom, plinom, parom i klimatizacija</t>
  </si>
  <si>
    <t>E</t>
  </si>
  <si>
    <t>Opskrba vodom; uklanjanje otpadnih voda, gospodarenje 
otpadom te djelatnosti sanacije okoliša</t>
  </si>
  <si>
    <t>F</t>
  </si>
  <si>
    <t>Građevinarstvo</t>
  </si>
  <si>
    <t>G</t>
  </si>
  <si>
    <t>Trgovina na veliko i na malo; popravak motornih vozila 
i motocikala</t>
  </si>
  <si>
    <t>8.</t>
  </si>
  <si>
    <t>H</t>
  </si>
  <si>
    <t>Prijevoz i skladištenje</t>
  </si>
  <si>
    <t>9.</t>
  </si>
  <si>
    <t>I</t>
  </si>
  <si>
    <t>Djelatnosti pružanja smještaja te pripreme i usluživanja hrane</t>
  </si>
  <si>
    <t>10.</t>
  </si>
  <si>
    <t>J</t>
  </si>
  <si>
    <t>Informacije i komunikacije</t>
  </si>
  <si>
    <t>11.</t>
  </si>
  <si>
    <t>K</t>
  </si>
  <si>
    <t>Financijske djelatnosti i djelatnosti osiguranja</t>
  </si>
  <si>
    <t>12.</t>
  </si>
  <si>
    <t>L</t>
  </si>
  <si>
    <t>Poslovanje nekretninama</t>
  </si>
  <si>
    <t>13.</t>
  </si>
  <si>
    <t>M</t>
  </si>
  <si>
    <t>Stručne, znanstvene i tehničke djelatnosti</t>
  </si>
  <si>
    <t>14.</t>
  </si>
  <si>
    <t>N</t>
  </si>
  <si>
    <t>Administrativne i pomoćne uslužne djelatnosti</t>
  </si>
  <si>
    <t>15.</t>
  </si>
  <si>
    <t>O</t>
  </si>
  <si>
    <t>Javna uprava i obrana; obvezno socijalno osiguranje</t>
  </si>
  <si>
    <t>16.</t>
  </si>
  <si>
    <t>P</t>
  </si>
  <si>
    <t>Obrazovanje</t>
  </si>
  <si>
    <t>17.</t>
  </si>
  <si>
    <t>Q</t>
  </si>
  <si>
    <t>Djelatnost zdravstvene zaštite i socijalne skrbi</t>
  </si>
  <si>
    <t>18.</t>
  </si>
  <si>
    <t>R</t>
  </si>
  <si>
    <t>Umjetnost, zabava i rekreacija</t>
  </si>
  <si>
    <t>19.</t>
  </si>
  <si>
    <t>S</t>
  </si>
  <si>
    <t>Ostale uslužne djelatnosti</t>
  </si>
  <si>
    <t>20.</t>
  </si>
  <si>
    <t>T</t>
  </si>
  <si>
    <t>Djelatnost kućanstva kao poslodavca; djelatnost kućanstva koja proizvode različitu robu i obavljaju različite usluge za vlastite potrebe</t>
  </si>
  <si>
    <t>21.</t>
  </si>
  <si>
    <t>U</t>
  </si>
  <si>
    <t>Djelatnost izvanteritorijalnih organizacija i tijela</t>
  </si>
  <si>
    <t>22.</t>
  </si>
  <si>
    <t>Nepoznate - neprevedene šifre djelatnosti</t>
  </si>
  <si>
    <t>Redni broj</t>
  </si>
  <si>
    <t>Županija</t>
  </si>
  <si>
    <t>Radnici kod
pravnih osoba</t>
  </si>
  <si>
    <t>Radnici kod
fizičkih osoba</t>
  </si>
  <si>
    <t>Samostalne profesionalne
djelatnosti</t>
  </si>
  <si>
    <t>Osiguranici zaposleni kod međ. org. u inozemstvu i hrvatski državljani zaposleni na teritoriju RH kod poslodavaca sa sjedištem u inozemstvu</t>
  </si>
  <si>
    <t>Produženo
osiguranje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</si>
  <si>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</si>
  <si>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</si>
  <si>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</si>
  <si>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</si>
  <si>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</si>
  <si>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</si>
  <si>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</si>
  <si>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</si>
  <si>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</si>
  <si>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</si>
  <si>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</si>
  <si>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</si>
  <si>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</si>
  <si>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Osječko-baranjska</t>
  </si>
  <si>
    <t>Šibensko-kninska</t>
  </si>
  <si>
    <t>Vukovarsko-srijemska</t>
  </si>
  <si>
    <t>Splitsko-dalmatinska</t>
  </si>
  <si>
    <t>Istarska</t>
  </si>
  <si>
    <t>Dubrovačko-neretvanska</t>
  </si>
  <si>
    <t>Međimurska</t>
  </si>
  <si>
    <t>Grad Zagreb</t>
  </si>
  <si>
    <t>Tablica 1.</t>
  </si>
  <si>
    <t>Opskrba vodom; uklanjanje otpadnih voda, gospodarenje otpadom te djelatnosti sanacije okoliša</t>
  </si>
  <si>
    <t>Trgovina na veliko i na malo; popravak motornih vozila i motocikala</t>
  </si>
  <si>
    <t>Tablica 5.</t>
  </si>
  <si>
    <t>Tablica 6.</t>
  </si>
  <si>
    <t>Tablica 7.</t>
  </si>
  <si>
    <t>Tablica 8.</t>
  </si>
  <si>
    <r>
      <t>Poslodavac koji </t>
    </r>
    <r>
      <rPr>
        <b/>
        <sz val="9"/>
        <color rgb="FF333333"/>
        <rFont val="Calibri"/>
        <family val="2"/>
        <charset val="238"/>
      </rPr>
      <t xml:space="preserve">od 1. siječnja 2015. zaposli </t>
    </r>
    <r>
      <rPr>
        <b/>
        <sz val="9"/>
        <color rgb="FFFF0000"/>
        <rFont val="Calibri"/>
        <family val="2"/>
        <charset val="238"/>
      </rPr>
      <t>radnika mlađeg od 30 godina</t>
    </r>
    <r>
      <rPr>
        <sz val="9"/>
        <color rgb="FFFF0000"/>
        <rFont val="Calibri"/>
        <family val="2"/>
        <charset val="238"/>
      </rPr>
      <t> </t>
    </r>
    <r>
      <rPr>
        <sz val="9"/>
        <color rgb="FF333333"/>
        <rFont val="Calibri"/>
        <family val="2"/>
        <charset val="238"/>
      </rPr>
      <t>za tog je radnika oslobođen plaćanja doprinosa na plaću do pet godina. </t>
    </r>
  </si>
  <si>
    <r>
      <t xml:space="preserve">Pretpostavka za korištenje olakšice ispunjenje je sljedećih kumulativnih uvjeta: da je na dan prijave na mirovinsko i zdravstveno osiguranje, tj. na dan početka radnog odnosa </t>
    </r>
    <r>
      <rPr>
        <i/>
        <sz val="9"/>
        <color rgb="FFFF0000"/>
        <rFont val="Calibri"/>
        <family val="2"/>
        <charset val="238"/>
      </rPr>
      <t>radnik mlađi od 30 godina</t>
    </r>
    <r>
      <rPr>
        <sz val="9"/>
        <color rgb="FFFF0000"/>
        <rFont val="Calibri"/>
        <family val="2"/>
        <charset val="238"/>
      </rPr>
      <t xml:space="preserve"> </t>
    </r>
    <r>
      <rPr>
        <sz val="9"/>
        <color rgb="FF333333"/>
        <rFont val="Calibri"/>
        <family val="2"/>
        <charset val="238"/>
      </rPr>
      <t>(može imati najviše 29 godina, 11 mjeseci i 29 dana); da se radnika zapošljava na neodređeno vrijeme, na puno ili nepuno radno vrijeme, te da radnik nije bio ranije zaposlen kod istog poslodavca na neodređeno vrijeme, ali nije smetnja ako je bio zaposlen na određeno vrijeme ni ako je kod odnosnog poslodavca bio na stručnom osposobljavanju bez zasnivanja radnog odnosa.</t>
    </r>
  </si>
  <si>
    <r>
      <t>U slučaju zapošljavanja navedenih osoba ne postoji obveza obračunavanja i plaćanja doprinosa na osnovicu, i to doprinosa za zdravstveno osiguranje (16,5%) u trajanju </t>
    </r>
    <r>
      <rPr>
        <b/>
        <sz val="8.5"/>
        <color theme="1"/>
        <rFont val="Calibri"/>
        <family val="2"/>
        <charset val="238"/>
        <scheme val="minor"/>
      </rPr>
      <t>do pet godina</t>
    </r>
    <r>
      <rPr>
        <sz val="8.5"/>
        <color theme="1"/>
        <rFont val="Calibri"/>
        <family val="2"/>
        <charset val="238"/>
        <scheme val="minor"/>
      </rPr>
      <t>.</t>
    </r>
  </si>
  <si>
    <r>
      <t>U slučaju zapošljavanja navedenih osoba ne postoji obveza obračunavanja i plaćanja doprinosa na osnovicu, i to doprinosa za zdravstveno osiguranje (16,5%) u trajanju </t>
    </r>
    <r>
      <rPr>
        <b/>
        <sz val="9"/>
        <color rgb="FF303030"/>
        <rFont val="Calibri"/>
        <family val="2"/>
        <charset val="238"/>
        <scheme val="minor"/>
      </rPr>
      <t>do pet godina</t>
    </r>
    <r>
      <rPr>
        <sz val="9"/>
        <color rgb="FF303030"/>
        <rFont val="Calibri"/>
        <family val="2"/>
        <charset val="238"/>
        <scheme val="minor"/>
      </rPr>
      <t>.</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</si>
  <si>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DJELATNOSTIMA I SPOLU </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</si>
  <si>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ŽUPANIJAMA I SPOLU </t>
    </r>
  </si>
  <si>
    <t>U broj osiguranika nisu uključeni korisnici mirovina DVO i ZOHBDR.</t>
  </si>
  <si>
    <r>
      <t>OSIGURANICI/</t>
    </r>
    <r>
      <rPr>
        <b/>
        <i/>
        <sz val="10"/>
        <color rgb="FFFF0000"/>
        <rFont val="Calibri"/>
        <family val="2"/>
        <charset val="238"/>
        <scheme val="minor"/>
      </rPr>
      <t>ZOMO</t>
    </r>
    <r>
      <rPr>
        <b/>
        <sz val="10"/>
        <color theme="1"/>
        <rFont val="Calibri"/>
        <family val="2"/>
        <charset val="238"/>
        <scheme val="minor"/>
      </rPr>
      <t xml:space="preserve"> KORISNICI </t>
    </r>
    <r>
      <rPr>
        <b/>
        <sz val="10"/>
        <color rgb="FFFF0000"/>
        <rFont val="Calibri"/>
        <family val="2"/>
        <charset val="238"/>
        <scheme val="minor"/>
      </rPr>
      <t>STAROSNE</t>
    </r>
    <r>
      <rPr>
        <b/>
        <sz val="10"/>
        <color theme="1"/>
        <rFont val="Calibri"/>
        <family val="2"/>
        <charset val="238"/>
        <scheme val="minor"/>
      </rPr>
      <t xml:space="preserve"> I </t>
    </r>
    <r>
      <rPr>
        <b/>
        <sz val="10"/>
        <color rgb="FFFF0000"/>
        <rFont val="Calibri"/>
        <family val="2"/>
        <charset val="238"/>
        <scheme val="minor"/>
      </rPr>
      <t>PRIJEVREMENE</t>
    </r>
    <r>
      <rPr>
        <b/>
        <sz val="10"/>
        <color theme="1"/>
        <rFont val="Calibri"/>
        <family val="2"/>
        <charset val="238"/>
        <scheme val="minor"/>
      </rPr>
      <t xml:space="preserve"> STAROSNE MIROVINE KOJI RADE DO POLOVICE PUNOG RADNOG VREMENA PREMA DJELATNOSTIMA I SPOLU </t>
    </r>
  </si>
  <si>
    <r>
      <t>OSIGURANICI/</t>
    </r>
    <r>
      <rPr>
        <b/>
        <i/>
        <sz val="10"/>
        <color rgb="FFFF0000"/>
        <rFont val="Calibri"/>
        <family val="2"/>
        <charset val="238"/>
        <scheme val="minor"/>
      </rPr>
      <t>ZOMO</t>
    </r>
    <r>
      <rPr>
        <b/>
        <sz val="10"/>
        <color theme="1"/>
        <rFont val="Calibri"/>
        <family val="2"/>
        <charset val="238"/>
        <scheme val="minor"/>
      </rPr>
      <t xml:space="preserve"> KORISNICI </t>
    </r>
    <r>
      <rPr>
        <b/>
        <sz val="10"/>
        <color rgb="FFFF0000"/>
        <rFont val="Calibri"/>
        <family val="2"/>
        <charset val="238"/>
        <scheme val="minor"/>
      </rPr>
      <t>STAROSNE</t>
    </r>
    <r>
      <rPr>
        <b/>
        <sz val="10"/>
        <color theme="1"/>
        <rFont val="Calibri"/>
        <family val="2"/>
        <charset val="238"/>
        <scheme val="minor"/>
      </rPr>
      <t xml:space="preserve"> I </t>
    </r>
    <r>
      <rPr>
        <b/>
        <sz val="10"/>
        <color rgb="FFFF0000"/>
        <rFont val="Calibri"/>
        <family val="2"/>
        <charset val="238"/>
        <scheme val="minor"/>
      </rPr>
      <t>PRIJEVREMENE</t>
    </r>
    <r>
      <rPr>
        <b/>
        <sz val="10"/>
        <color theme="1"/>
        <rFont val="Calibri"/>
        <family val="2"/>
        <charset val="238"/>
        <scheme val="minor"/>
      </rPr>
      <t xml:space="preserve"> STAROSNE MIROVINE KOJI RADE DO POLOVICE PUNOG RADNOG VREMENA PREMA ŽUPANIJAMA I SPOLU</t>
    </r>
  </si>
  <si>
    <t>OSIGURANICI PREMA ŽUPANIJAMA I KATEGORIJAMA OSIGURANJA</t>
  </si>
  <si>
    <t>OSIGURANICI PREMA KATEGORIJAMA OSIGURANJA I GODINAMA ŽIVOTA</t>
  </si>
  <si>
    <t>OSIGURANICI PREMA KATEGORIJAMA OSIGURANJA I SPOLU</t>
  </si>
  <si>
    <t>Kategorije osiguranja *</t>
  </si>
  <si>
    <t>K a t e g o r i j e      o  s  i  g  u  r  a  nj  a *</t>
  </si>
  <si>
    <t>* U svibnju 2021. došlo je do dopune Metodologije vođenja podataka o osiguranicima prema kategorijama osiguranja.</t>
  </si>
  <si>
    <t>Stanje
30. studenoga 2021.</t>
  </si>
  <si>
    <t>Stanje: 30. studenoga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</si>
</sst>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00"/>
    <numFmt numFmtId="166" formatCode="0&quot;.&quot;00&quot;.&quot;00"/>
  </numFmts>
  <fonts count="52" x14ac:knownFonts="1">
    <font>
      <sz val="11"/>
      <color theme="1"/>
      <name val="Calibri"/>
      <family val="2"/>
      <charset val="238"/>
      <scheme val="minor"/>
    </font>
    <font>
      <sz val="10"/>
      <name val="Arial"/>
      <family val="2"/>
      <charset val="238"/>
    </font>
    <font>
      <sz val="9"/>
      <color theme="1"/>
      <name val="Calibri"/>
      <family val="2"/>
      <charset val="238"/>
      <scheme val="minor"/>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sz val="11"/>
      <color indexed="17"/>
      <name val="Calibri"/>
      <family val="2"/>
      <charset val="238"/>
    </font>
    <font>
      <i/>
      <sz val="11"/>
      <color indexed="23"/>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b/>
      <sz val="11"/>
      <color indexed="63"/>
      <name val="Calibri"/>
      <family val="2"/>
      <charset val="238"/>
    </font>
    <font>
      <sz val="11"/>
      <color indexed="52"/>
      <name val="Calibri"/>
      <family val="2"/>
      <charset val="238"/>
    </font>
    <font>
      <b/>
      <sz val="18"/>
      <color indexed="56"/>
      <name val="Cambria"/>
      <family val="2"/>
      <charset val="238"/>
    </font>
    <font>
      <sz val="11"/>
      <color indexed="60"/>
      <name val="Calibri"/>
      <family val="2"/>
      <charset val="238"/>
    </font>
    <font>
      <sz val="10"/>
      <name val="Arial"/>
      <family val="2"/>
      <charset val="238"/>
    </font>
    <font>
      <sz val="11"/>
      <color indexed="10"/>
      <name val="Calibri"/>
      <family val="2"/>
      <charset val="238"/>
    </font>
    <font>
      <b/>
      <sz val="11"/>
      <color indexed="8"/>
      <name val="Calibri"/>
      <family val="2"/>
      <charset val="238"/>
    </font>
    <font>
      <sz val="8"/>
      <color theme="1"/>
      <name val="Calibri"/>
      <family val="2"/>
      <charset val="238"/>
      <scheme val="minor"/>
    </font>
    <font>
      <b/>
      <sz val="10"/>
      <color theme="1"/>
      <name val="Calibri"/>
      <family val="2"/>
      <charset val="238"/>
      <scheme val="minor"/>
    </font>
    <font>
      <sz val="10"/>
      <color theme="1"/>
      <name val="Calibri"/>
      <family val="2"/>
      <charset val="238"/>
      <scheme val="minor"/>
    </font>
    <font>
      <sz val="6"/>
      <color theme="1"/>
      <name val="Calibri"/>
      <family val="2"/>
      <charset val="238"/>
      <scheme val="minor"/>
    </font>
    <font>
      <b/>
      <sz val="9"/>
      <color theme="1"/>
      <name val="Calibri"/>
      <family val="2"/>
      <charset val="238"/>
      <scheme val="minor"/>
    </font>
    <font>
      <b/>
      <sz val="12"/>
      <color theme="1"/>
      <name val="Calibri"/>
      <family val="2"/>
      <charset val="238"/>
      <scheme val="minor"/>
    </font>
    <font>
      <b/>
      <sz val="9"/>
      <name val="Calibri"/>
      <family val="2"/>
      <charset val="238"/>
      <scheme val="minor"/>
    </font>
    <font>
      <b/>
      <sz val="8"/>
      <color indexed="8"/>
      <name val="Calibri"/>
      <family val="2"/>
      <charset val="238"/>
      <scheme val="minor"/>
    </font>
    <font>
      <b/>
      <sz val="9"/>
      <color indexed="8"/>
      <name val="Calibri"/>
      <family val="2"/>
      <charset val="238"/>
      <scheme val="minor"/>
    </font>
    <font>
      <sz val="9"/>
      <name val="Calibri"/>
      <family val="2"/>
      <charset val="238"/>
      <scheme val="minor"/>
    </font>
    <font>
      <b/>
      <sz val="8"/>
      <name val="Calibri"/>
      <family val="2"/>
      <charset val="238"/>
      <scheme val="minor"/>
    </font>
    <font>
      <sz val="10"/>
      <name val="Arial"/>
      <family val="2"/>
      <charset val="238"/>
    </font>
    <font>
      <b/>
      <sz val="10"/>
      <name val="Calibri"/>
      <family val="2"/>
      <charset val="238"/>
      <scheme val="minor"/>
    </font>
    <font>
      <sz val="10"/>
      <name val="Calibri"/>
      <family val="2"/>
      <charset val="238"/>
    </font>
    <font>
      <sz val="6"/>
      <name val="Calibri"/>
      <family val="2"/>
      <charset val="238"/>
    </font>
    <font>
      <sz val="9"/>
      <color rgb="FF3E454A"/>
      <name val="Arial"/>
      <family val="2"/>
      <charset val="238"/>
    </font>
    <font>
      <b/>
      <sz val="10"/>
      <name val="Calibri"/>
      <family val="2"/>
      <charset val="238"/>
    </font>
    <font>
      <sz val="10"/>
      <name val="Calibri"/>
      <family val="2"/>
      <charset val="238"/>
      <scheme val="minor"/>
    </font>
    <font>
      <sz val="6"/>
      <name val="Calibri"/>
      <family val="2"/>
      <charset val="238"/>
      <scheme val="minor"/>
    </font>
    <font>
      <sz val="9"/>
      <color rgb="FF303030"/>
      <name val="Calibri"/>
      <family val="2"/>
      <charset val="238"/>
      <scheme val="minor"/>
    </font>
    <font>
      <sz val="9"/>
      <color rgb="FF333333"/>
      <name val="Calibri"/>
      <family val="2"/>
      <charset val="238"/>
    </font>
    <font>
      <b/>
      <sz val="9"/>
      <color rgb="FF333333"/>
      <name val="Calibri"/>
      <family val="2"/>
      <charset val="238"/>
    </font>
    <font>
      <b/>
      <sz val="9"/>
      <color rgb="FFFF0000"/>
      <name val="Calibri"/>
      <family val="2"/>
      <charset val="238"/>
    </font>
    <font>
      <sz val="9"/>
      <color rgb="FFFF0000"/>
      <name val="Calibri"/>
      <family val="2"/>
      <charset val="238"/>
    </font>
    <font>
      <i/>
      <sz val="9"/>
      <color rgb="FFFF0000"/>
      <name val="Calibri"/>
      <family val="2"/>
      <charset val="238"/>
    </font>
    <font>
      <b/>
      <sz val="10"/>
      <color rgb="FFFF0000"/>
      <name val="Calibri"/>
      <family val="2"/>
      <charset val="238"/>
      <scheme val="minor"/>
    </font>
    <font>
      <sz val="8.5"/>
      <color rgb="FF303030"/>
      <name val="Calibri"/>
      <family val="2"/>
      <charset val="238"/>
      <scheme val="minor"/>
    </font>
    <font>
      <b/>
      <sz val="8.5"/>
      <color theme="1"/>
      <name val="Calibri"/>
      <family val="2"/>
      <charset val="238"/>
      <scheme val="minor"/>
    </font>
    <font>
      <sz val="8.5"/>
      <color theme="1"/>
      <name val="Calibri"/>
      <family val="2"/>
      <charset val="238"/>
      <scheme val="minor"/>
    </font>
    <font>
      <b/>
      <sz val="9"/>
      <color rgb="FF303030"/>
      <name val="Calibri"/>
      <family val="2"/>
      <charset val="238"/>
      <scheme val="minor"/>
    </font>
    <font>
      <b/>
      <i/>
      <sz val="10"/>
      <color rgb="FFFF0000"/>
      <name val="Calibri"/>
      <family val="2"/>
      <charset val="238"/>
      <scheme val="minor"/>
    </font>
  </fonts>
  <fills count="30">
    <fill>
      <patternFill patternType="none"/>
    </fill>
    <fill>
      <patternFill patternType="gray125"/>
    </fill>
    <fill>
      <patternFill patternType="solid">
        <fgColor rgb="FFFFFFCC"/>
        <bgColor indexed="64"/>
      </patternFill>
    </fill>
    <fill>
      <patternFill patternType="solid">
        <fgColor rgb="FFFAE2F9"/>
        <bgColor indexed="64"/>
      </patternFill>
    </fill>
    <fill>
      <patternFill patternType="solid">
        <fgColor rgb="FFD7FABC"/>
        <bgColor indexed="64"/>
      </patternFill>
    </fill>
    <fill>
      <patternFill patternType="solid">
        <fgColor rgb="FF52E84A"/>
        <bgColor indexed="64"/>
      </patternFill>
    </fill>
    <fill>
      <patternFill patternType="solid">
        <fgColor rgb="FFF4BEE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s>
  <borders count="25">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right style="thin">
        <color indexed="64"/>
      </right>
      <top style="thin">
        <color indexed="64"/>
      </top>
      <bottom/>
      <diagonal/>
    </border>
  </borders>
  <cellStyleXfs count="90">
    <xf numFmtId="0" fontId="0" fillId="0" borderId="0"/>
    <xf numFmtId="0" fontId="1" fillId="0" borderId="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5" fillId="8" borderId="0" applyNumberFormat="0" applyBorder="0" applyAlignment="0" applyProtection="0"/>
    <xf numFmtId="0" fontId="1" fillId="25" borderId="15" applyNumberFormat="0" applyFont="0" applyAlignment="0" applyProtection="0"/>
    <xf numFmtId="0" fontId="6" fillId="26" borderId="16" applyNumberFormat="0" applyAlignment="0" applyProtection="0"/>
    <xf numFmtId="0" fontId="7" fillId="27" borderId="17" applyNumberFormat="0" applyAlignment="0" applyProtection="0"/>
    <xf numFmtId="0" fontId="8" fillId="9" borderId="0" applyNumberFormat="0" applyBorder="0" applyAlignment="0" applyProtection="0"/>
    <xf numFmtId="0" fontId="9" fillId="0" borderId="0" applyNumberFormat="0" applyFill="0" applyBorder="0" applyAlignment="0" applyProtection="0"/>
    <xf numFmtId="0" fontId="8" fillId="9"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3" fillId="12" borderId="16" applyNumberFormat="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14" fillId="26" borderId="21" applyNumberFormat="0" applyAlignment="0" applyProtection="0"/>
    <xf numFmtId="0" fontId="6" fillId="26" borderId="16" applyNumberFormat="0" applyAlignment="0" applyProtection="0"/>
    <xf numFmtId="0" fontId="15" fillId="0" borderId="22" applyNumberFormat="0" applyFill="0" applyAlignment="0" applyProtection="0"/>
    <xf numFmtId="0" fontId="5" fillId="8"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6" fillId="0" borderId="0" applyNumberFormat="0" applyFill="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 fillId="0" borderId="0"/>
    <xf numFmtId="0" fontId="1" fillId="0" borderId="0"/>
    <xf numFmtId="0" fontId="1" fillId="0" borderId="0"/>
    <xf numFmtId="0" fontId="18" fillId="0" borderId="0"/>
    <xf numFmtId="0" fontId="18" fillId="0" borderId="0"/>
    <xf numFmtId="0" fontId="1" fillId="25" borderId="15" applyNumberFormat="0" applyFont="0" applyAlignment="0" applyProtection="0"/>
    <xf numFmtId="0" fontId="14" fillId="26" borderId="21" applyNumberFormat="0" applyAlignment="0" applyProtection="0"/>
    <xf numFmtId="0" fontId="15" fillId="0" borderId="22" applyNumberFormat="0" applyFill="0" applyAlignment="0" applyProtection="0"/>
    <xf numFmtId="0" fontId="7" fillId="27" borderId="17" applyNumberFormat="0" applyAlignment="0" applyProtection="0"/>
    <xf numFmtId="0" fontId="9" fillId="0" borderId="0" applyNumberFormat="0" applyFill="0" applyBorder="0" applyAlignment="0" applyProtection="0"/>
    <xf numFmtId="0" fontId="19" fillId="0" borderId="0" applyNumberFormat="0" applyFill="0" applyBorder="0" applyAlignment="0" applyProtection="0"/>
    <xf numFmtId="0" fontId="16" fillId="0" borderId="0" applyNumberFormat="0" applyFill="0" applyBorder="0" applyAlignment="0" applyProtection="0"/>
    <xf numFmtId="0" fontId="20" fillId="0" borderId="23" applyNumberFormat="0" applyFill="0" applyAlignment="0" applyProtection="0"/>
    <xf numFmtId="0" fontId="20" fillId="0" borderId="23" applyNumberFormat="0" applyFill="0" applyAlignment="0" applyProtection="0"/>
    <xf numFmtId="0" fontId="13" fillId="12" borderId="16" applyNumberFormat="0" applyAlignment="0" applyProtection="0"/>
    <xf numFmtId="0" fontId="19" fillId="0" borderId="0" applyNumberFormat="0" applyFill="0" applyBorder="0" applyAlignment="0" applyProtection="0"/>
    <xf numFmtId="0" fontId="32" fillId="0" borderId="0"/>
  </cellStyleXfs>
  <cellXfs count="208">
    <xf numFmtId="0" fontId="0" fillId="0" borderId="0" xfId="0"/>
    <xf numFmtId="0" fontId="21" fillId="0" borderId="0" xfId="0" applyFont="1"/>
    <xf numFmtId="1" fontId="21" fillId="0" borderId="0" xfId="0" applyNumberFormat="1" applyFont="1"/>
    <xf numFmtId="0" fontId="23" fillId="0" borderId="0" xfId="0" applyFont="1"/>
    <xf numFmtId="0" fontId="23"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1" fillId="3" borderId="3" xfId="0" applyFont="1" applyFill="1" applyBorder="1" applyAlignment="1">
      <alignment horizontal="center" textRotation="90" wrapText="1"/>
    </xf>
    <xf numFmtId="0" fontId="21" fillId="3" borderId="9" xfId="0" applyFont="1" applyFill="1" applyBorder="1" applyAlignment="1">
      <alignment horizontal="center" textRotation="90" wrapText="1"/>
    </xf>
    <xf numFmtId="0" fontId="21" fillId="3" borderId="5" xfId="0" applyFont="1" applyFill="1" applyBorder="1" applyAlignment="1">
      <alignment horizontal="center" textRotation="90" wrapText="1"/>
    </xf>
    <xf numFmtId="0" fontId="21" fillId="3" borderId="4" xfId="0" applyFont="1" applyFill="1" applyBorder="1" applyAlignment="1">
      <alignment horizontal="center" textRotation="90" wrapText="1"/>
    </xf>
    <xf numFmtId="0" fontId="24" fillId="0" borderId="3" xfId="0" applyFont="1" applyBorder="1" applyAlignment="1">
      <alignment horizontal="center"/>
    </xf>
    <xf numFmtId="0" fontId="24" fillId="0" borderId="9" xfId="0" applyFont="1" applyBorder="1" applyAlignment="1">
      <alignment horizontal="center" vertical="center"/>
    </xf>
    <xf numFmtId="0" fontId="24" fillId="0" borderId="4" xfId="0" applyFont="1" applyBorder="1" applyAlignment="1">
      <alignment horizontal="center"/>
    </xf>
    <xf numFmtId="0" fontId="24" fillId="0" borderId="9" xfId="0" applyFont="1" applyBorder="1" applyAlignment="1">
      <alignment horizontal="center"/>
    </xf>
    <xf numFmtId="0" fontId="24" fillId="0" borderId="0" xfId="0" applyFont="1" applyAlignment="1">
      <alignment horizontal="center"/>
    </xf>
    <xf numFmtId="0" fontId="2" fillId="0" borderId="11" xfId="0" applyFont="1" applyBorder="1" applyAlignment="1">
      <alignment horizontal="center"/>
    </xf>
    <xf numFmtId="0" fontId="2" fillId="2" borderId="12" xfId="0" applyFont="1" applyFill="1" applyBorder="1" applyAlignment="1">
      <alignment horizontal="left"/>
    </xf>
    <xf numFmtId="0" fontId="2" fillId="0" borderId="0" xfId="0" applyFont="1" applyBorder="1" applyAlignment="1"/>
    <xf numFmtId="0" fontId="2" fillId="2" borderId="7" xfId="0" applyFont="1" applyFill="1" applyBorder="1" applyAlignment="1">
      <alignment horizontal="left"/>
    </xf>
    <xf numFmtId="0" fontId="23" fillId="5" borderId="0" xfId="0" applyFont="1" applyFill="1"/>
    <xf numFmtId="0" fontId="22" fillId="0" borderId="0" xfId="0" applyFont="1" applyAlignment="1"/>
    <xf numFmtId="0" fontId="26" fillId="0" borderId="0" xfId="0" applyFont="1" applyAlignment="1"/>
    <xf numFmtId="0" fontId="23" fillId="0" borderId="0" xfId="0" applyFont="1" applyAlignment="1">
      <alignment horizontal="right"/>
    </xf>
    <xf numFmtId="0" fontId="21" fillId="0" borderId="9"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5" xfId="0" applyFont="1" applyFill="1" applyBorder="1" applyAlignment="1">
      <alignment horizontal="center" vertical="center"/>
    </xf>
    <xf numFmtId="0" fontId="2" fillId="2" borderId="0" xfId="0" applyFont="1" applyFill="1" applyBorder="1" applyAlignment="1">
      <alignment vertical="center"/>
    </xf>
    <xf numFmtId="0" fontId="2" fillId="0" borderId="0" xfId="0" applyFont="1" applyFill="1" applyBorder="1"/>
    <xf numFmtId="0" fontId="25" fillId="0" borderId="12" xfId="0" applyFont="1" applyFill="1" applyBorder="1"/>
    <xf numFmtId="0" fontId="23" fillId="0" borderId="0" xfId="0" applyFont="1" applyBorder="1"/>
    <xf numFmtId="10" fontId="23" fillId="0" borderId="0" xfId="0" applyNumberFormat="1" applyFont="1" applyBorder="1"/>
    <xf numFmtId="10" fontId="23" fillId="0" borderId="0" xfId="0" applyNumberFormat="1" applyFont="1"/>
    <xf numFmtId="0" fontId="2" fillId="2" borderId="0" xfId="0" applyFont="1" applyFill="1" applyBorder="1" applyAlignment="1">
      <alignment vertical="center" wrapText="1"/>
    </xf>
    <xf numFmtId="0" fontId="2" fillId="0" borderId="12" xfId="0" applyFont="1" applyBorder="1"/>
    <xf numFmtId="0" fontId="2" fillId="0" borderId="0" xfId="0" applyFont="1" applyBorder="1"/>
    <xf numFmtId="0" fontId="2" fillId="0" borderId="7" xfId="0" applyFont="1" applyBorder="1"/>
    <xf numFmtId="0" fontId="2" fillId="0" borderId="8" xfId="0" applyFont="1" applyBorder="1"/>
    <xf numFmtId="1" fontId="23" fillId="5" borderId="0" xfId="0" applyNumberFormat="1" applyFont="1" applyFill="1"/>
    <xf numFmtId="164" fontId="23" fillId="0" borderId="0" xfId="0" applyNumberFormat="1" applyFont="1"/>
    <xf numFmtId="0" fontId="21" fillId="0" borderId="2" xfId="0" applyFont="1" applyBorder="1" applyAlignment="1">
      <alignment horizontal="center" vertical="center" wrapText="1"/>
    </xf>
    <xf numFmtId="0" fontId="21" fillId="2" borderId="2" xfId="0" applyFont="1" applyFill="1" applyBorder="1" applyAlignment="1">
      <alignment horizontal="center" vertical="center"/>
    </xf>
    <xf numFmtId="0" fontId="21" fillId="3" borderId="3"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4" fillId="0" borderId="5" xfId="0" applyFont="1" applyBorder="1" applyAlignment="1">
      <alignment horizontal="center"/>
    </xf>
    <xf numFmtId="0" fontId="2" fillId="0" borderId="11" xfId="0" applyFont="1" applyBorder="1" applyAlignment="1">
      <alignment horizontal="center" vertical="center"/>
    </xf>
    <xf numFmtId="0" fontId="2" fillId="2" borderId="12" xfId="0" applyFont="1" applyFill="1" applyBorder="1" applyAlignment="1">
      <alignment vertical="center"/>
    </xf>
    <xf numFmtId="1" fontId="2" fillId="0" borderId="0" xfId="0" applyNumberFormat="1" applyFont="1" applyBorder="1"/>
    <xf numFmtId="1" fontId="2" fillId="0" borderId="12" xfId="0" applyNumberFormat="1" applyFont="1" applyBorder="1"/>
    <xf numFmtId="0" fontId="23" fillId="0" borderId="0" xfId="0" applyFont="1" applyFill="1" applyBorder="1"/>
    <xf numFmtId="1" fontId="23" fillId="0" borderId="0" xfId="0" applyNumberFormat="1" applyFont="1"/>
    <xf numFmtId="1" fontId="23" fillId="0" borderId="0" xfId="0" applyNumberFormat="1" applyFont="1" applyFill="1" applyBorder="1"/>
    <xf numFmtId="0" fontId="21" fillId="0" borderId="0" xfId="0" applyFont="1" applyFill="1" applyBorder="1" applyAlignment="1">
      <alignment horizontal="center" vertical="center" wrapText="1"/>
    </xf>
    <xf numFmtId="2" fontId="23" fillId="0" borderId="0" xfId="0" applyNumberFormat="1" applyFont="1" applyFill="1" applyBorder="1"/>
    <xf numFmtId="164" fontId="23" fillId="0" borderId="0" xfId="0" applyNumberFormat="1" applyFont="1" applyFill="1" applyBorder="1"/>
    <xf numFmtId="1" fontId="25" fillId="4" borderId="3" xfId="0" applyNumberFormat="1" applyFont="1" applyFill="1" applyBorder="1"/>
    <xf numFmtId="1" fontId="25" fillId="4" borderId="9" xfId="0" applyNumberFormat="1" applyFont="1" applyFill="1" applyBorder="1"/>
    <xf numFmtId="1" fontId="25" fillId="4" borderId="4" xfId="0" applyNumberFormat="1" applyFont="1" applyFill="1" applyBorder="1"/>
    <xf numFmtId="0" fontId="23" fillId="0" borderId="0" xfId="0" applyFont="1" applyFill="1" applyBorder="1" applyAlignment="1">
      <alignment horizontal="center"/>
    </xf>
    <xf numFmtId="1" fontId="23" fillId="5" borderId="0" xfId="0" applyNumberFormat="1" applyFont="1" applyFill="1" applyAlignment="1">
      <alignment horizontal="left"/>
    </xf>
    <xf numFmtId="0" fontId="22" fillId="0" borderId="0" xfId="0" applyFont="1" applyFill="1" applyBorder="1" applyAlignment="1"/>
    <xf numFmtId="0" fontId="26" fillId="0" borderId="0" xfId="0" applyFont="1" applyFill="1" applyBorder="1" applyAlignment="1"/>
    <xf numFmtId="0" fontId="23" fillId="0" borderId="0" xfId="0" applyFont="1" applyFill="1" applyBorder="1" applyAlignment="1">
      <alignment horizontal="right"/>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4" fillId="0" borderId="0" xfId="0" applyFont="1" applyFill="1" applyBorder="1" applyAlignment="1">
      <alignment horizontal="center"/>
    </xf>
    <xf numFmtId="0" fontId="2" fillId="0" borderId="0" xfId="0" applyFont="1" applyFill="1" applyBorder="1" applyAlignment="1">
      <alignment vertical="center"/>
    </xf>
    <xf numFmtId="0" fontId="2" fillId="0" borderId="0" xfId="0" applyFont="1" applyFill="1" applyBorder="1" applyAlignment="1">
      <alignment vertical="top" wrapText="1"/>
    </xf>
    <xf numFmtId="2" fontId="23" fillId="0" borderId="0" xfId="0" applyNumberFormat="1" applyFont="1"/>
    <xf numFmtId="0" fontId="31" fillId="0" borderId="0" xfId="0" applyFont="1" applyAlignment="1">
      <alignment horizontal="center"/>
    </xf>
    <xf numFmtId="0" fontId="2" fillId="3" borderId="5" xfId="0" applyFont="1" applyFill="1" applyBorder="1" applyAlignment="1">
      <alignment horizontal="center" vertical="center"/>
    </xf>
    <xf numFmtId="0" fontId="33" fillId="0" borderId="0" xfId="0" applyFont="1" applyAlignment="1"/>
    <xf numFmtId="0" fontId="2" fillId="0" borderId="12" xfId="0" applyFont="1" applyFill="1" applyBorder="1"/>
    <xf numFmtId="0" fontId="35" fillId="0" borderId="9" xfId="1" applyFont="1" applyBorder="1" applyAlignment="1">
      <alignment horizontal="center" vertical="center"/>
    </xf>
    <xf numFmtId="0" fontId="30" fillId="0" borderId="11" xfId="0" applyFont="1" applyBorder="1" applyAlignment="1">
      <alignment horizontal="center"/>
    </xf>
    <xf numFmtId="0" fontId="36" fillId="0" borderId="0" xfId="0" applyFont="1"/>
    <xf numFmtId="0" fontId="22" fillId="0" borderId="0" xfId="0" applyFont="1" applyAlignment="1">
      <alignment horizontal="center" wrapText="1"/>
    </xf>
    <xf numFmtId="0" fontId="38" fillId="0" borderId="0" xfId="0" applyFont="1" applyAlignment="1">
      <alignment horizontal="center" vertical="center"/>
    </xf>
    <xf numFmtId="0" fontId="39" fillId="0" borderId="0" xfId="0" applyFont="1" applyAlignment="1">
      <alignment horizontal="center"/>
    </xf>
    <xf numFmtId="2" fontId="38" fillId="0" borderId="0" xfId="0" applyNumberFormat="1" applyFont="1"/>
    <xf numFmtId="0" fontId="38" fillId="0" borderId="0" xfId="0" applyFont="1"/>
    <xf numFmtId="0" fontId="30" fillId="0" borderId="0" xfId="0" applyFont="1" applyBorder="1" applyAlignment="1"/>
    <xf numFmtId="0" fontId="38" fillId="0" borderId="0" xfId="0" applyFont="1" applyAlignment="1">
      <alignment horizontal="center"/>
    </xf>
    <xf numFmtId="0" fontId="21" fillId="2" borderId="12" xfId="0" applyFont="1" applyFill="1" applyBorder="1" applyAlignment="1">
      <alignment horizontal="center" vertical="center"/>
    </xf>
    <xf numFmtId="0" fontId="21" fillId="2" borderId="0" xfId="0" applyFont="1" applyFill="1" applyBorder="1" applyAlignment="1">
      <alignment vertical="center"/>
    </xf>
    <xf numFmtId="0" fontId="21" fillId="2" borderId="0" xfId="0" applyFont="1" applyFill="1" applyBorder="1" applyAlignment="1">
      <alignment vertical="center" wrapText="1"/>
    </xf>
    <xf numFmtId="0" fontId="21" fillId="2" borderId="7" xfId="0" applyFont="1" applyFill="1" applyBorder="1" applyAlignment="1">
      <alignment horizontal="center" vertical="center"/>
    </xf>
    <xf numFmtId="0" fontId="21" fillId="2" borderId="3" xfId="0" applyFont="1" applyFill="1" applyBorder="1" applyAlignment="1">
      <alignment horizontal="center" vertical="center" wrapText="1"/>
    </xf>
    <xf numFmtId="0" fontId="21" fillId="2" borderId="3" xfId="0" applyFont="1" applyFill="1" applyBorder="1" applyAlignment="1">
      <alignment horizontal="center" vertical="center"/>
    </xf>
    <xf numFmtId="0" fontId="2" fillId="29" borderId="9" xfId="0" applyFont="1" applyFill="1" applyBorder="1" applyAlignment="1">
      <alignment horizontal="center" vertical="center"/>
    </xf>
    <xf numFmtId="0" fontId="2" fillId="29" borderId="5" xfId="0" applyFont="1" applyFill="1" applyBorder="1" applyAlignment="1">
      <alignment horizontal="center" vertical="center"/>
    </xf>
    <xf numFmtId="0" fontId="2" fillId="3" borderId="5" xfId="0" applyFont="1" applyFill="1" applyBorder="1" applyAlignment="1">
      <alignment horizontal="center" vertical="center"/>
    </xf>
    <xf numFmtId="0" fontId="22" fillId="0" borderId="0" xfId="0" applyFont="1" applyAlignment="1">
      <alignment horizontal="center" wrapText="1"/>
    </xf>
    <xf numFmtId="0" fontId="23" fillId="0" borderId="0" xfId="0" applyFont="1" applyAlignment="1">
      <alignment vertical="center"/>
    </xf>
    <xf numFmtId="0" fontId="0" fillId="0" borderId="0" xfId="0" applyAlignment="1">
      <alignment vertical="center" wrapText="1"/>
    </xf>
    <xf numFmtId="0" fontId="25" fillId="4" borderId="7" xfId="0" applyFont="1" applyFill="1" applyBorder="1" applyAlignment="1">
      <alignment vertical="center"/>
    </xf>
    <xf numFmtId="1" fontId="30" fillId="0" borderId="12" xfId="1" applyNumberFormat="1" applyFont="1" applyBorder="1" applyAlignment="1">
      <alignment vertical="center"/>
    </xf>
    <xf numFmtId="1" fontId="30" fillId="0" borderId="0" xfId="1" applyNumberFormat="1" applyFont="1" applyBorder="1" applyAlignment="1">
      <alignment vertical="center"/>
    </xf>
    <xf numFmtId="1" fontId="2" fillId="0" borderId="12" xfId="0" applyNumberFormat="1" applyFont="1" applyFill="1" applyBorder="1"/>
    <xf numFmtId="1" fontId="2" fillId="0" borderId="0" xfId="0" applyNumberFormat="1" applyFont="1" applyFill="1" applyBorder="1"/>
    <xf numFmtId="1" fontId="25" fillId="0" borderId="12" xfId="0" applyNumberFormat="1" applyFont="1" applyFill="1" applyBorder="1"/>
    <xf numFmtId="1" fontId="2" fillId="0" borderId="7" xfId="0" applyNumberFormat="1" applyFont="1" applyBorder="1"/>
    <xf numFmtId="1" fontId="2" fillId="0" borderId="8" xfId="0" applyNumberFormat="1" applyFont="1" applyBorder="1"/>
    <xf numFmtId="1" fontId="25" fillId="0" borderId="7" xfId="0" applyNumberFormat="1" applyFont="1" applyFill="1" applyBorder="1"/>
    <xf numFmtId="1" fontId="25" fillId="4" borderId="7" xfId="0" applyNumberFormat="1" applyFont="1" applyFill="1" applyBorder="1"/>
    <xf numFmtId="1" fontId="25" fillId="4" borderId="8" xfId="0" applyNumberFormat="1" applyFont="1" applyFill="1" applyBorder="1"/>
    <xf numFmtId="1" fontId="2" fillId="0" borderId="0" xfId="0" applyNumberFormat="1" applyFont="1" applyBorder="1" applyAlignment="1"/>
    <xf numFmtId="1" fontId="2" fillId="0" borderId="12" xfId="0" applyNumberFormat="1" applyFont="1" applyBorder="1" applyAlignment="1"/>
    <xf numFmtId="1" fontId="2" fillId="0" borderId="2" xfId="0" applyNumberFormat="1" applyFont="1" applyBorder="1" applyAlignment="1"/>
    <xf numFmtId="1" fontId="25" fillId="0" borderId="12" xfId="0" applyNumberFormat="1" applyFont="1" applyBorder="1" applyAlignment="1"/>
    <xf numFmtId="1" fontId="34" fillId="0" borderId="12" xfId="1" applyNumberFormat="1" applyFont="1" applyBorder="1" applyAlignment="1">
      <alignment horizontal="right" vertical="center"/>
    </xf>
    <xf numFmtId="1" fontId="37" fillId="0" borderId="12" xfId="1" applyNumberFormat="1" applyFont="1" applyBorder="1" applyAlignment="1">
      <alignment horizontal="right" vertical="center"/>
    </xf>
    <xf numFmtId="1" fontId="37" fillId="4" borderId="9" xfId="1" applyNumberFormat="1" applyFont="1" applyFill="1" applyBorder="1" applyAlignment="1">
      <alignment horizontal="right" vertical="center"/>
    </xf>
    <xf numFmtId="0" fontId="25" fillId="4" borderId="9" xfId="0" applyFont="1" applyFill="1" applyBorder="1" applyAlignment="1">
      <alignment vertical="center"/>
    </xf>
    <xf numFmtId="0" fontId="47" fillId="0" borderId="0" xfId="0" applyFont="1" applyAlignment="1">
      <alignment vertical="justify" wrapText="1"/>
    </xf>
    <xf numFmtId="0" fontId="21" fillId="0" borderId="0" xfId="0" applyFont="1" applyAlignment="1">
      <alignment vertical="top"/>
    </xf>
    <xf numFmtId="0" fontId="2" fillId="2" borderId="7"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8" xfId="0" applyFont="1" applyFill="1" applyBorder="1" applyAlignment="1">
      <alignment vertical="center"/>
    </xf>
    <xf numFmtId="0" fontId="21" fillId="2" borderId="8" xfId="0" applyFont="1" applyFill="1" applyBorder="1" applyAlignment="1">
      <alignment vertical="center"/>
    </xf>
    <xf numFmtId="1" fontId="30" fillId="0" borderId="2" xfId="1" applyNumberFormat="1" applyFont="1" applyBorder="1" applyAlignment="1">
      <alignment vertical="center"/>
    </xf>
    <xf numFmtId="1" fontId="30" fillId="0" borderId="13" xfId="1" applyNumberFormat="1" applyFont="1" applyBorder="1" applyAlignment="1">
      <alignment vertical="center"/>
    </xf>
    <xf numFmtId="1" fontId="25" fillId="0" borderId="2" xfId="0" applyNumberFormat="1" applyFont="1" applyBorder="1" applyAlignment="1">
      <alignment vertical="center"/>
    </xf>
    <xf numFmtId="0" fontId="2" fillId="2" borderId="12" xfId="0" applyFont="1" applyFill="1" applyBorder="1" applyAlignment="1">
      <alignment vertical="center" wrapText="1"/>
    </xf>
    <xf numFmtId="1" fontId="30" fillId="0" borderId="7" xfId="1" applyNumberFormat="1" applyFont="1" applyBorder="1" applyAlignment="1">
      <alignment vertical="center"/>
    </xf>
    <xf numFmtId="1" fontId="30" fillId="0" borderId="8" xfId="1" applyNumberFormat="1" applyFont="1" applyBorder="1" applyAlignment="1">
      <alignment vertical="center"/>
    </xf>
    <xf numFmtId="1" fontId="2" fillId="0" borderId="0" xfId="0" applyNumberFormat="1" applyFont="1" applyBorder="1" applyAlignment="1">
      <alignment vertical="center"/>
    </xf>
    <xf numFmtId="1" fontId="2" fillId="0" borderId="12" xfId="0" applyNumberFormat="1" applyFont="1" applyBorder="1" applyAlignment="1">
      <alignment vertical="center"/>
    </xf>
    <xf numFmtId="1" fontId="25" fillId="4" borderId="9" xfId="0" applyNumberFormat="1" applyFont="1" applyFill="1" applyBorder="1" applyAlignment="1">
      <alignment vertical="center"/>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left" vertical="top"/>
    </xf>
    <xf numFmtId="0" fontId="2" fillId="0" borderId="13" xfId="0" applyFont="1" applyBorder="1" applyAlignment="1">
      <alignment vertical="top"/>
    </xf>
    <xf numFmtId="1" fontId="2" fillId="0" borderId="12" xfId="0" applyNumberFormat="1" applyFont="1" applyFill="1" applyBorder="1" applyAlignment="1">
      <alignment vertical="center"/>
    </xf>
    <xf numFmtId="1" fontId="2" fillId="0" borderId="0" xfId="0" applyNumberFormat="1" applyFont="1" applyFill="1" applyBorder="1" applyAlignment="1">
      <alignment vertical="center"/>
    </xf>
    <xf numFmtId="1" fontId="25" fillId="0" borderId="12" xfId="0" applyNumberFormat="1" applyFont="1" applyFill="1" applyBorder="1" applyAlignment="1">
      <alignment vertical="center"/>
    </xf>
    <xf numFmtId="1" fontId="2" fillId="0" borderId="7" xfId="0" applyNumberFormat="1" applyFont="1" applyBorder="1" applyAlignment="1">
      <alignment vertical="center"/>
    </xf>
    <xf numFmtId="1" fontId="2" fillId="0" borderId="8" xfId="0" applyNumberFormat="1" applyFont="1" applyBorder="1" applyAlignment="1">
      <alignment vertical="center"/>
    </xf>
    <xf numFmtId="1" fontId="25" fillId="4" borderId="7" xfId="0" applyNumberFormat="1" applyFont="1" applyFill="1" applyBorder="1" applyAlignment="1">
      <alignment vertical="center"/>
    </xf>
    <xf numFmtId="1" fontId="25" fillId="4" borderId="8" xfId="0" applyNumberFormat="1" applyFont="1" applyFill="1" applyBorder="1" applyAlignment="1">
      <alignment vertical="center"/>
    </xf>
    <xf numFmtId="1" fontId="30" fillId="29" borderId="12" xfId="1" applyNumberFormat="1" applyFont="1" applyFill="1" applyBorder="1" applyAlignment="1">
      <alignment vertical="center"/>
    </xf>
    <xf numFmtId="1" fontId="30" fillId="29" borderId="0" xfId="1" applyNumberFormat="1" applyFont="1" applyFill="1" applyBorder="1" applyAlignment="1">
      <alignment vertical="center"/>
    </xf>
    <xf numFmtId="0" fontId="25" fillId="29" borderId="12" xfId="0" applyFont="1" applyFill="1" applyBorder="1" applyAlignment="1">
      <alignment vertical="center"/>
    </xf>
    <xf numFmtId="1" fontId="2" fillId="0" borderId="2" xfId="0" applyNumberFormat="1" applyFont="1" applyBorder="1"/>
    <xf numFmtId="0" fontId="23" fillId="0" borderId="2" xfId="0" applyFont="1" applyFill="1" applyBorder="1"/>
    <xf numFmtId="1" fontId="25" fillId="0" borderId="24" xfId="0" applyNumberFormat="1" applyFont="1" applyBorder="1"/>
    <xf numFmtId="0" fontId="23" fillId="0" borderId="12" xfId="0" applyFont="1" applyFill="1" applyBorder="1"/>
    <xf numFmtId="1" fontId="23" fillId="0" borderId="12" xfId="0" applyNumberFormat="1" applyFont="1" applyFill="1" applyBorder="1"/>
    <xf numFmtId="1" fontId="25" fillId="0" borderId="14" xfId="0" applyNumberFormat="1" applyFont="1" applyBorder="1"/>
    <xf numFmtId="0" fontId="23" fillId="0" borderId="7" xfId="0" applyFont="1" applyBorder="1"/>
    <xf numFmtId="1" fontId="25" fillId="4" borderId="5" xfId="0" applyNumberFormat="1" applyFont="1" applyFill="1" applyBorder="1"/>
    <xf numFmtId="0" fontId="27" fillId="0" borderId="0" xfId="0" applyFont="1" applyAlignment="1">
      <alignment horizontal="center"/>
    </xf>
    <xf numFmtId="0" fontId="2" fillId="0" borderId="0" xfId="0" applyFont="1" applyAlignment="1">
      <alignment horizontal="center"/>
    </xf>
    <xf numFmtId="0" fontId="22" fillId="0" borderId="0" xfId="0" applyFont="1" applyAlignment="1">
      <alignment horizontal="center"/>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5" fillId="4" borderId="3" xfId="0" applyFont="1" applyFill="1" applyBorder="1" applyAlignment="1">
      <alignment horizontal="center"/>
    </xf>
    <xf numFmtId="0" fontId="25" fillId="4" borderId="5" xfId="0" applyFont="1" applyFill="1" applyBorder="1" applyAlignment="1">
      <alignment horizontal="center"/>
    </xf>
    <xf numFmtId="0" fontId="2" fillId="0" borderId="0" xfId="0" applyFont="1" applyBorder="1" applyAlignment="1">
      <alignment horizontal="left" vertical="top" wrapText="1"/>
    </xf>
    <xf numFmtId="0" fontId="2" fillId="0" borderId="8" xfId="0" applyFont="1" applyBorder="1" applyAlignment="1">
      <alignment horizontal="right"/>
    </xf>
    <xf numFmtId="0" fontId="25" fillId="4" borderId="3" xfId="0" applyFont="1" applyFill="1" applyBorder="1" applyAlignment="1">
      <alignment horizontal="center" vertical="center"/>
    </xf>
    <xf numFmtId="0" fontId="25" fillId="4" borderId="5" xfId="0" applyFont="1" applyFill="1" applyBorder="1" applyAlignment="1">
      <alignment horizontal="center" vertical="center"/>
    </xf>
    <xf numFmtId="0" fontId="28" fillId="0" borderId="0" xfId="0" applyFont="1" applyAlignment="1">
      <alignment horizontal="center"/>
    </xf>
    <xf numFmtId="0" fontId="29" fillId="0" borderId="0" xfId="0" applyFont="1" applyAlignment="1">
      <alignment horizontal="center"/>
    </xf>
    <xf numFmtId="0" fontId="25" fillId="4" borderId="6" xfId="0" applyFont="1" applyFill="1" applyBorder="1" applyAlignment="1">
      <alignment horizontal="center"/>
    </xf>
    <xf numFmtId="0" fontId="25" fillId="4" borderId="8" xfId="0" applyFont="1" applyFill="1" applyBorder="1" applyAlignment="1">
      <alignment horizontal="center"/>
    </xf>
    <xf numFmtId="0" fontId="27" fillId="0" borderId="0" xfId="0" applyFont="1" applyFill="1" applyAlignment="1">
      <alignment horizontal="center"/>
    </xf>
    <xf numFmtId="0" fontId="25" fillId="4" borderId="4" xfId="0" applyFont="1" applyFill="1" applyBorder="1" applyAlignment="1">
      <alignment horizontal="center"/>
    </xf>
    <xf numFmtId="0" fontId="21" fillId="0" borderId="2" xfId="0" applyFont="1" applyFill="1" applyBorder="1" applyAlignment="1">
      <alignment horizontal="center" textRotation="90" wrapText="1"/>
    </xf>
    <xf numFmtId="0" fontId="21" fillId="0" borderId="7" xfId="0" applyFont="1" applyFill="1" applyBorder="1" applyAlignment="1">
      <alignment horizontal="center" textRotation="90" wrapText="1"/>
    </xf>
    <xf numFmtId="0" fontId="2" fillId="2" borderId="2" xfId="0" applyFont="1" applyFill="1" applyBorder="1" applyAlignment="1">
      <alignment horizontal="center" wrapText="1"/>
    </xf>
    <xf numFmtId="0" fontId="2" fillId="2" borderId="7" xfId="0" applyFont="1" applyFill="1" applyBorder="1" applyAlignment="1">
      <alignment horizontal="center" wrapText="1"/>
    </xf>
    <xf numFmtId="0" fontId="2" fillId="6" borderId="3" xfId="0" applyFont="1" applyFill="1" applyBorder="1" applyAlignment="1">
      <alignment horizontal="center"/>
    </xf>
    <xf numFmtId="0" fontId="2" fillId="6" borderId="4" xfId="0" applyFont="1" applyFill="1" applyBorder="1" applyAlignment="1">
      <alignment horizontal="center"/>
    </xf>
    <xf numFmtId="0" fontId="2" fillId="6" borderId="5" xfId="0" applyFont="1" applyFill="1" applyBorder="1" applyAlignment="1">
      <alignment horizontal="center"/>
    </xf>
    <xf numFmtId="0" fontId="22" fillId="0" borderId="0" xfId="0" applyFont="1" applyAlignment="1">
      <alignment horizontal="center" wrapText="1"/>
    </xf>
    <xf numFmtId="0" fontId="25" fillId="4" borderId="6" xfId="0" applyFont="1" applyFill="1" applyBorder="1" applyAlignment="1">
      <alignment horizontal="center" vertical="center"/>
    </xf>
    <xf numFmtId="0" fontId="25" fillId="4" borderId="8" xfId="0" applyFont="1" applyFill="1" applyBorder="1" applyAlignment="1">
      <alignment horizontal="center" vertical="center"/>
    </xf>
    <xf numFmtId="166" fontId="34" fillId="2" borderId="11" xfId="1" applyNumberFormat="1" applyFont="1" applyFill="1" applyBorder="1" applyAlignment="1">
      <alignment horizontal="left" vertical="center"/>
    </xf>
    <xf numFmtId="166" fontId="34" fillId="2" borderId="14" xfId="1" applyNumberFormat="1" applyFont="1" applyFill="1" applyBorder="1" applyAlignment="1">
      <alignment horizontal="left" vertical="center"/>
    </xf>
    <xf numFmtId="165" fontId="34" fillId="0" borderId="3" xfId="1" applyNumberFormat="1" applyFont="1" applyBorder="1" applyAlignment="1">
      <alignment horizontal="center" vertical="center"/>
    </xf>
    <xf numFmtId="165" fontId="34" fillId="0" borderId="5" xfId="1" applyNumberFormat="1" applyFont="1" applyBorder="1" applyAlignment="1">
      <alignment horizontal="center" vertical="center"/>
    </xf>
    <xf numFmtId="0" fontId="35" fillId="0" borderId="3" xfId="1" applyFont="1" applyBorder="1" applyAlignment="1">
      <alignment horizontal="center" vertical="center"/>
    </xf>
    <xf numFmtId="0" fontId="35" fillId="0" borderId="5" xfId="1" applyFont="1" applyBorder="1" applyAlignment="1">
      <alignment horizontal="center" vertical="center"/>
    </xf>
    <xf numFmtId="166" fontId="34" fillId="2" borderId="1" xfId="1" applyNumberFormat="1" applyFont="1" applyFill="1" applyBorder="1" applyAlignment="1">
      <alignment horizontal="left" vertical="center"/>
    </xf>
    <xf numFmtId="166" fontId="34" fillId="2" borderId="24" xfId="1" applyNumberFormat="1" applyFont="1" applyFill="1" applyBorder="1" applyAlignment="1">
      <alignment horizontal="left" vertical="center"/>
    </xf>
    <xf numFmtId="0" fontId="34" fillId="2" borderId="11" xfId="1" applyFont="1" applyFill="1" applyBorder="1" applyAlignment="1">
      <alignment horizontal="left" vertical="center"/>
    </xf>
    <xf numFmtId="0" fontId="34" fillId="2" borderId="14" xfId="1" applyFont="1" applyFill="1" applyBorder="1" applyAlignment="1">
      <alignment horizontal="left" vertical="center"/>
    </xf>
    <xf numFmtId="165" fontId="37" fillId="4" borderId="3" xfId="1" applyNumberFormat="1" applyFont="1" applyFill="1" applyBorder="1" applyAlignment="1">
      <alignment horizontal="center" vertical="center"/>
    </xf>
    <xf numFmtId="165" fontId="37" fillId="4" borderId="4" xfId="1" applyNumberFormat="1" applyFont="1" applyFill="1" applyBorder="1" applyAlignment="1">
      <alignment horizontal="center" vertical="center"/>
    </xf>
    <xf numFmtId="165" fontId="37" fillId="4" borderId="5" xfId="1" applyNumberFormat="1" applyFont="1" applyFill="1" applyBorder="1" applyAlignment="1">
      <alignment horizontal="center" vertical="center"/>
    </xf>
    <xf numFmtId="0" fontId="22" fillId="0" borderId="0" xfId="0" applyFont="1" applyAlignment="1">
      <alignment horizontal="center" vertical="center" wrapText="1"/>
    </xf>
    <xf numFmtId="0" fontId="47" fillId="0" borderId="0" xfId="0" applyFont="1" applyAlignment="1">
      <alignment horizontal="left" vertical="justify" wrapText="1"/>
    </xf>
    <xf numFmtId="0" fontId="41" fillId="0" borderId="0" xfId="0" applyFont="1" applyAlignment="1">
      <alignment horizontal="justify" vertical="center" wrapText="1"/>
    </xf>
    <xf numFmtId="0" fontId="41" fillId="0" borderId="0" xfId="0" applyFont="1" applyAlignment="1">
      <alignment horizontal="left" vertical="center" wrapText="1"/>
    </xf>
    <xf numFmtId="0" fontId="40" fillId="0" borderId="0" xfId="0" applyFont="1" applyAlignment="1">
      <alignment horizontal="justify" vertical="center" wrapText="1"/>
    </xf>
  </cellXfs>
  <cellStyles count="90">
    <cellStyle name="20% - Accent1" xfId="2"/>
    <cellStyle name="20% - Accent2" xfId="3"/>
    <cellStyle name="20% - Accent3" xfId="4"/>
    <cellStyle name="20% - Accent4" xfId="5"/>
    <cellStyle name="20% - Accent5" xfId="6"/>
    <cellStyle name="20% - Accent6" xfId="7"/>
    <cellStyle name="20% - Isticanje1 2" xfId="8"/>
    <cellStyle name="20% - Isticanje2 2" xfId="9"/>
    <cellStyle name="20% - Isticanje3 2" xfId="10"/>
    <cellStyle name="20% - Isticanje4 2" xfId="11"/>
    <cellStyle name="20% - Isticanje5 2" xfId="12"/>
    <cellStyle name="20% - Isticanje6 2" xfId="13"/>
    <cellStyle name="40% - Accent1" xfId="14"/>
    <cellStyle name="40% - Accent2" xfId="15"/>
    <cellStyle name="40% - Accent3" xfId="16"/>
    <cellStyle name="40% - Accent4" xfId="17"/>
    <cellStyle name="40% - Accent5" xfId="18"/>
    <cellStyle name="40% - Accent6" xfId="19"/>
    <cellStyle name="40% - Isticanje1 2" xfId="20"/>
    <cellStyle name="40% - Isticanje2 2" xfId="21"/>
    <cellStyle name="40% - Isticanje3 2" xfId="22"/>
    <cellStyle name="40% - Isticanje4 2" xfId="23"/>
    <cellStyle name="40% - Isticanje5 2" xfId="24"/>
    <cellStyle name="40% - Isticanje6 2" xfId="25"/>
    <cellStyle name="60% - Accent1" xfId="26"/>
    <cellStyle name="60% - Accent2" xfId="27"/>
    <cellStyle name="60% - Accent3" xfId="28"/>
    <cellStyle name="60% - Accent4" xfId="29"/>
    <cellStyle name="60% - Accent5" xfId="30"/>
    <cellStyle name="60% - Accent6" xfId="31"/>
    <cellStyle name="60% - Isticanje1 2" xfId="32"/>
    <cellStyle name="60% - Isticanje2 2" xfId="33"/>
    <cellStyle name="60% - Isticanje3 2" xfId="34"/>
    <cellStyle name="60% - Isticanje4 2" xfId="35"/>
    <cellStyle name="60% - Isticanje5 2" xfId="36"/>
    <cellStyle name="60% - Isticanje6 2" xfId="37"/>
    <cellStyle name="Accent1" xfId="38"/>
    <cellStyle name="Accent2" xfId="39"/>
    <cellStyle name="Accent3" xfId="40"/>
    <cellStyle name="Accent4" xfId="41"/>
    <cellStyle name="Accent5" xfId="42"/>
    <cellStyle name="Accent6" xfId="43"/>
    <cellStyle name="Bad" xfId="44"/>
    <cellStyle name="Bilješka 2" xfId="45"/>
    <cellStyle name="Calculation" xfId="46"/>
    <cellStyle name="Check Cell" xfId="47"/>
    <cellStyle name="Dobro 2" xfId="48"/>
    <cellStyle name="Explanatory Text" xfId="49"/>
    <cellStyle name="Good" xfId="50"/>
    <cellStyle name="Heading 1" xfId="51"/>
    <cellStyle name="Heading 2" xfId="52"/>
    <cellStyle name="Heading 3" xfId="53"/>
    <cellStyle name="Heading 4" xfId="54"/>
    <cellStyle name="Input" xfId="55"/>
    <cellStyle name="Isticanje1 2" xfId="56"/>
    <cellStyle name="Isticanje2 2" xfId="57"/>
    <cellStyle name="Isticanje3 2" xfId="58"/>
    <cellStyle name="Isticanje4 2" xfId="59"/>
    <cellStyle name="Isticanje5 2" xfId="60"/>
    <cellStyle name="Isticanje6 2" xfId="61"/>
    <cellStyle name="Izlaz 2" xfId="62"/>
    <cellStyle name="Izračun 2" xfId="63"/>
    <cellStyle name="Linked Cell" xfId="64"/>
    <cellStyle name="Loše 2" xfId="65"/>
    <cellStyle name="Naslov 1 2" xfId="66"/>
    <cellStyle name="Naslov 2 2" xfId="67"/>
    <cellStyle name="Naslov 3 2" xfId="68"/>
    <cellStyle name="Naslov 4 2" xfId="69"/>
    <cellStyle name="Naslov 5" xfId="70"/>
    <cellStyle name="Neutral" xfId="71"/>
    <cellStyle name="Neutralno 2" xfId="72"/>
    <cellStyle name="Normalno" xfId="0" builtinId="0"/>
    <cellStyle name="Normalno 2" xfId="73"/>
    <cellStyle name="Normalno 2 2" xfId="1"/>
    <cellStyle name="Normalno 3" xfId="74"/>
    <cellStyle name="Normalno 4" xfId="75"/>
    <cellStyle name="Normalno 4 2" xfId="76"/>
    <cellStyle name="Normalno 5" xfId="77"/>
    <cellStyle name="Normalno 6" xfId="89"/>
    <cellStyle name="Note" xfId="78"/>
    <cellStyle name="Output" xfId="79"/>
    <cellStyle name="Povezana ćelija 2" xfId="80"/>
    <cellStyle name="Provjera ćelije 2" xfId="81"/>
    <cellStyle name="Tekst objašnjenja 2" xfId="82"/>
    <cellStyle name="Tekst upozorenja 2" xfId="83"/>
    <cellStyle name="Title" xfId="84"/>
    <cellStyle name="Total" xfId="85"/>
    <cellStyle name="Ukupni zbroj 2" xfId="86"/>
    <cellStyle name="Unos 2" xfId="87"/>
    <cellStyle name="Warning Text" xfId="88"/>
  </cellStyles>
  <dxfs count="0"/>
  <tableStyles count="0" defaultTableStyle="TableStyleMedium2" defaultPivotStyle="PivotStyleLight16"/>
  <colors>
    <mruColors>
      <color rgb="FFFC60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hr-HR" sz="1000"/>
              <a:t>Osiguranici prema kategorijama osiguranja - ukupno</a:t>
            </a:r>
          </a:p>
        </c:rich>
      </c:tx>
      <c:layout>
        <c:manualLayout>
          <c:xMode val="edge"/>
          <c:yMode val="edge"/>
          <c:x val="0.12373176179064574"/>
          <c:y val="0.90223792697290928"/>
        </c:manualLayout>
      </c:layout>
      <c:overlay val="0"/>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1.8356207929000692E-2"/>
          <c:y val="4.2442305822883247E-2"/>
          <c:w val="0.95252909261955998"/>
          <c:h val="0.93128725575969673"/>
        </c:manualLayout>
      </c:layout>
      <c:pie3DChart>
        <c:varyColors val="1"/>
        <c:ser>
          <c:idx val="0"/>
          <c:order val="0"/>
          <c:spPr>
            <a:ln>
              <a:noFill/>
            </a:ln>
          </c:spPr>
          <c:explosion val="25"/>
          <c:dPt>
            <c:idx val="0"/>
            <c:bubble3D val="0"/>
            <c:explosion val="10"/>
            <c:spPr>
              <a:solidFill>
                <a:srgbClr val="E874E2"/>
              </a:solidFill>
              <a:ln>
                <a:noFill/>
              </a:ln>
            </c:spPr>
            <c:extLst>
              <c:ext xmlns:c16="http://schemas.microsoft.com/office/drawing/2014/chart" uri="{C3380CC4-5D6E-409C-BE32-E72D297353CC}">
                <c16:uniqueId val="{00000001-29F9-4FEF-8C75-DE151014DBAE}"/>
              </c:ext>
            </c:extLst>
          </c:dPt>
          <c:dPt>
            <c:idx val="1"/>
            <c:bubble3D val="0"/>
            <c:spPr>
              <a:solidFill>
                <a:srgbClr val="28D830"/>
              </a:solidFill>
              <a:ln>
                <a:noFill/>
              </a:ln>
            </c:spPr>
            <c:extLst>
              <c:ext xmlns:c16="http://schemas.microsoft.com/office/drawing/2014/chart" uri="{C3380CC4-5D6E-409C-BE32-E72D297353CC}">
                <c16:uniqueId val="{00000003-29F9-4FEF-8C75-DE151014DBAE}"/>
              </c:ext>
            </c:extLst>
          </c:dPt>
          <c:dPt>
            <c:idx val="2"/>
            <c:bubble3D val="0"/>
            <c:spPr>
              <a:solidFill>
                <a:srgbClr val="CC00CC"/>
              </a:solidFill>
              <a:ln>
                <a:noFill/>
              </a:ln>
            </c:spPr>
            <c:extLst>
              <c:ext xmlns:c16="http://schemas.microsoft.com/office/drawing/2014/chart" uri="{C3380CC4-5D6E-409C-BE32-E72D297353CC}">
                <c16:uniqueId val="{00000005-29F9-4FEF-8C75-DE151014DBAE}"/>
              </c:ext>
            </c:extLst>
          </c:dPt>
          <c:dPt>
            <c:idx val="3"/>
            <c:bubble3D val="0"/>
            <c:spPr>
              <a:solidFill>
                <a:srgbClr val="FFFF00"/>
              </a:solidFill>
              <a:ln>
                <a:noFill/>
              </a:ln>
            </c:spPr>
            <c:extLst>
              <c:ext xmlns:c16="http://schemas.microsoft.com/office/drawing/2014/chart" uri="{C3380CC4-5D6E-409C-BE32-E72D297353CC}">
                <c16:uniqueId val="{00000007-29F9-4FEF-8C75-DE151014DBAE}"/>
              </c:ext>
            </c:extLst>
          </c:dPt>
          <c:dPt>
            <c:idx val="4"/>
            <c:bubble3D val="0"/>
            <c:spPr>
              <a:solidFill>
                <a:srgbClr val="00FFFF"/>
              </a:solidFill>
              <a:ln>
                <a:noFill/>
              </a:ln>
            </c:spPr>
            <c:extLst>
              <c:ext xmlns:c16="http://schemas.microsoft.com/office/drawing/2014/chart" uri="{C3380CC4-5D6E-409C-BE32-E72D297353CC}">
                <c16:uniqueId val="{00000009-29F9-4FEF-8C75-DE151014DBAE}"/>
              </c:ext>
            </c:extLst>
          </c:dPt>
          <c:dPt>
            <c:idx val="5"/>
            <c:bubble3D val="0"/>
            <c:spPr>
              <a:solidFill>
                <a:srgbClr val="FF3300"/>
              </a:solidFill>
              <a:ln>
                <a:noFill/>
              </a:ln>
            </c:spPr>
            <c:extLst>
              <c:ext xmlns:c16="http://schemas.microsoft.com/office/drawing/2014/chart" uri="{C3380CC4-5D6E-409C-BE32-E72D297353CC}">
                <c16:uniqueId val="{0000000B-29F9-4FEF-8C75-DE151014DBAE}"/>
              </c:ext>
            </c:extLst>
          </c:dPt>
          <c:dPt>
            <c:idx val="6"/>
            <c:bubble3D val="0"/>
            <c:spPr>
              <a:solidFill>
                <a:srgbClr val="FF0000"/>
              </a:solidFill>
              <a:ln>
                <a:noFill/>
              </a:ln>
            </c:spPr>
            <c:extLst>
              <c:ext xmlns:c16="http://schemas.microsoft.com/office/drawing/2014/chart" uri="{C3380CC4-5D6E-409C-BE32-E72D297353CC}">
                <c16:uniqueId val="{0000000D-29F9-4FEF-8C75-DE151014DBAE}"/>
              </c:ext>
            </c:extLst>
          </c:dPt>
          <c:dLbls>
            <c:dLbl>
              <c:idx val="0"/>
              <c:layout>
                <c:manualLayout>
                  <c:x val="6.668820707756358E-2"/>
                  <c:y val="7.8028180687940318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29F9-4FEF-8C75-DE151014DBAE}"/>
                </c:ext>
              </c:extLst>
            </c:dLbl>
            <c:dLbl>
              <c:idx val="1"/>
              <c:layout>
                <c:manualLayout>
                  <c:x val="-8.2479862430989231E-2"/>
                  <c:y val="-7.43727871722401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29F9-4FEF-8C75-DE151014DBAE}"/>
                </c:ext>
              </c:extLst>
            </c:dLbl>
            <c:dLbl>
              <c:idx val="2"/>
              <c:layout>
                <c:manualLayout>
                  <c:x val="-0.20641433613901711"/>
                  <c:y val="-0.19516701201823455"/>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29F9-4FEF-8C75-DE151014DBAE}"/>
                </c:ext>
              </c:extLst>
            </c:dLbl>
            <c:dLbl>
              <c:idx val="3"/>
              <c:layout>
                <c:manualLayout>
                  <c:x val="-0.2081817359037017"/>
                  <c:y val="-0.2106541260391852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29F9-4FEF-8C75-DE151014DBAE}"/>
                </c:ext>
              </c:extLst>
            </c:dLbl>
            <c:dLbl>
              <c:idx val="4"/>
              <c:layout>
                <c:manualLayout>
                  <c:x val="-7.7157366198790364E-2"/>
                  <c:y val="-0.1584793596913459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29F9-4FEF-8C75-DE151014DBAE}"/>
                </c:ext>
              </c:extLst>
            </c:dLbl>
            <c:dLbl>
              <c:idx val="5"/>
              <c:layout>
                <c:manualLayout>
                  <c:x val="0.12863100733098026"/>
                  <c:y val="-8.89494157916969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29F9-4FEF-8C75-DE151014DBAE}"/>
                </c:ext>
              </c:extLst>
            </c:dLbl>
            <c:dLbl>
              <c:idx val="6"/>
              <c:layout>
                <c:manualLayout>
                  <c:x val="0.14516191510543941"/>
                  <c:y val="6.7477828429341066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29F9-4FEF-8C75-DE151014DBAE}"/>
                </c:ext>
              </c:extLst>
            </c:dLbl>
            <c:numFmt formatCode="0.00%" sourceLinked="0"/>
            <c:spPr>
              <a:noFill/>
              <a:ln>
                <a:noFill/>
              </a:ln>
              <a:effectLst/>
            </c:spPr>
            <c:txPr>
              <a:bodyPr/>
              <a:lstStyle/>
              <a:p>
                <a:pPr>
                  <a:defRPr sz="8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1.'!$B$8:$B$14</c:f>
              <c:strCache>
                <c:ptCount val="7"/>
                <c:pt idx="0">
                  <c:v>Radnici kod pravnih osoba</c:v>
                </c:pt>
                <c:pt idx="1">
                  <c:v>Radnici kod fizičkih osoba</c:v>
                </c:pt>
                <c:pt idx="2">
                  <c:v>Obrtnici</c:v>
                </c:pt>
                <c:pt idx="3">
                  <c:v>Poljoprivrednici</c:v>
                </c:pt>
                <c:pt idx="4">
                  <c:v>Samostalne profesionalne djelatnosti </c:v>
                </c:pt>
                <c:pt idx="5">
                  <c:v>Osiguranici zaposleni kod međunarodnih organizacija u inozemstvu i hrvatski državljani zaposleni na teritoriju RH kod poslodavaca sa sjedištem u inozemstvu</c:v>
                </c:pt>
                <c:pt idx="6">
                  <c:v>Produženo osiguranje</c:v>
                </c:pt>
              </c:strCache>
            </c:strRef>
          </c:cat>
          <c:val>
            <c:numRef>
              <c:f>'T 1.'!$E$8:$E$14</c:f>
              <c:numCache>
                <c:formatCode>General</c:formatCode>
                <c:ptCount val="7"/>
                <c:pt idx="0" formatCode="0">
                  <c:v>1366253</c:v>
                </c:pt>
                <c:pt idx="1">
                  <c:v>103748</c:v>
                </c:pt>
                <c:pt idx="2">
                  <c:v>70474</c:v>
                </c:pt>
                <c:pt idx="3">
                  <c:v>18632</c:v>
                </c:pt>
                <c:pt idx="4">
                  <c:v>18110</c:v>
                </c:pt>
                <c:pt idx="5">
                  <c:v>64</c:v>
                </c:pt>
                <c:pt idx="6">
                  <c:v>5850</c:v>
                </c:pt>
              </c:numCache>
            </c:numRef>
          </c:val>
          <c:extLst>
            <c:ext xmlns:c16="http://schemas.microsoft.com/office/drawing/2014/chart" uri="{C3380CC4-5D6E-409C-BE32-E72D297353CC}">
              <c16:uniqueId val="{0000000E-29F9-4FEF-8C75-DE151014DBAE}"/>
            </c:ext>
          </c:extLst>
        </c:ser>
        <c:dLbls>
          <c:showLegendKey val="0"/>
          <c:showVal val="1"/>
          <c:showCatName val="0"/>
          <c:showSerName val="0"/>
          <c:showPercent val="0"/>
          <c:showBubbleSize val="0"/>
          <c:showLeaderLines val="1"/>
        </c:dLbls>
      </c:pie3DChart>
    </c:plotArea>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hr-HR" sz="1050"/>
              <a:t>Struktura</a:t>
            </a:r>
            <a:r>
              <a:rPr lang="hr-HR" sz="1050" baseline="0"/>
              <a:t> osiguranika prema godinama života</a:t>
            </a:r>
            <a:endParaRPr lang="hr-HR" sz="1050"/>
          </a:p>
        </c:rich>
      </c:tx>
      <c:layout/>
      <c:overlay val="0"/>
    </c:title>
    <c:autoTitleDeleted val="0"/>
    <c:view3D>
      <c:rotX val="30"/>
      <c:rotY val="0"/>
      <c:rAngAx val="0"/>
      <c:perspective val="20"/>
    </c:view3D>
    <c:floor>
      <c:thickness val="0"/>
    </c:floor>
    <c:sideWall>
      <c:thickness val="0"/>
    </c:sideWall>
    <c:backWall>
      <c:thickness val="0"/>
    </c:backWall>
    <c:plotArea>
      <c:layout>
        <c:manualLayout>
          <c:layoutTarget val="inner"/>
          <c:xMode val="edge"/>
          <c:yMode val="edge"/>
          <c:x val="0.1638889714257416"/>
          <c:y val="9.605479768453673E-2"/>
          <c:w val="0.5805555555555556"/>
          <c:h val="0.89814814814814814"/>
        </c:manualLayout>
      </c:layout>
      <c:pie3DChart>
        <c:varyColors val="1"/>
        <c:ser>
          <c:idx val="0"/>
          <c:order val="0"/>
          <c:explosion val="8"/>
          <c:dPt>
            <c:idx val="0"/>
            <c:bubble3D val="0"/>
            <c:spPr>
              <a:solidFill>
                <a:srgbClr val="FA06FA"/>
              </a:solidFill>
            </c:spPr>
            <c:extLst>
              <c:ext xmlns:c16="http://schemas.microsoft.com/office/drawing/2014/chart" uri="{C3380CC4-5D6E-409C-BE32-E72D297353CC}">
                <c16:uniqueId val="{00000001-D192-48EC-9778-93656CBDB09C}"/>
              </c:ext>
            </c:extLst>
          </c:dPt>
          <c:dPt>
            <c:idx val="1"/>
            <c:bubble3D val="0"/>
            <c:spPr>
              <a:solidFill>
                <a:srgbClr val="52E84A"/>
              </a:solidFill>
            </c:spPr>
            <c:extLst>
              <c:ext xmlns:c16="http://schemas.microsoft.com/office/drawing/2014/chart" uri="{C3380CC4-5D6E-409C-BE32-E72D297353CC}">
                <c16:uniqueId val="{00000003-D192-48EC-9778-93656CBDB09C}"/>
              </c:ext>
            </c:extLst>
          </c:dPt>
          <c:dPt>
            <c:idx val="2"/>
            <c:bubble3D val="0"/>
            <c:spPr>
              <a:solidFill>
                <a:srgbClr val="FF99FF"/>
              </a:solidFill>
            </c:spPr>
            <c:extLst>
              <c:ext xmlns:c16="http://schemas.microsoft.com/office/drawing/2014/chart" uri="{C3380CC4-5D6E-409C-BE32-E72D297353CC}">
                <c16:uniqueId val="{00000005-D192-48EC-9778-93656CBDB09C}"/>
              </c:ext>
            </c:extLst>
          </c:dPt>
          <c:dPt>
            <c:idx val="3"/>
            <c:bubble3D val="0"/>
            <c:spPr>
              <a:solidFill>
                <a:srgbClr val="00FFFF"/>
              </a:solidFill>
            </c:spPr>
            <c:extLst>
              <c:ext xmlns:c16="http://schemas.microsoft.com/office/drawing/2014/chart" uri="{C3380CC4-5D6E-409C-BE32-E72D297353CC}">
                <c16:uniqueId val="{00000007-D192-48EC-9778-93656CBDB09C}"/>
              </c:ext>
            </c:extLst>
          </c:dPt>
          <c:dLbls>
            <c:dLbl>
              <c:idx val="0"/>
              <c:layout>
                <c:manualLayout>
                  <c:x val="2.2749736873056706E-2"/>
                  <c:y val="-9.429310000802314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D192-48EC-9778-93656CBDB09C}"/>
                </c:ext>
              </c:extLst>
            </c:dLbl>
            <c:dLbl>
              <c:idx val="1"/>
              <c:layout>
                <c:manualLayout>
                  <c:x val="-5.8488256546507876E-2"/>
                  <c:y val="0"/>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D192-48EC-9778-93656CBDB09C}"/>
                </c:ext>
              </c:extLst>
            </c:dLbl>
            <c:dLbl>
              <c:idx val="2"/>
              <c:layout>
                <c:manualLayout>
                  <c:x val="8.836240044151042E-4"/>
                  <c:y val="-0.12430681093211318"/>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D192-48EC-9778-93656CBDB09C}"/>
                </c:ext>
              </c:extLst>
            </c:dLbl>
            <c:dLbl>
              <c:idx val="3"/>
              <c:layout>
                <c:manualLayout>
                  <c:x val="0.10567845284373124"/>
                  <c:y val="-7.2595719221033403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D192-48EC-9778-93656CBDB09C}"/>
                </c:ext>
              </c:extLst>
            </c:dLbl>
            <c:numFmt formatCode="0.00%" sourceLinked="0"/>
            <c:spPr>
              <a:noFill/>
              <a:ln>
                <a:noFill/>
              </a:ln>
              <a:effectLst/>
            </c:spPr>
            <c:txPr>
              <a:bodyPr/>
              <a:lstStyle/>
              <a:p>
                <a:pPr>
                  <a:defRPr sz="10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2.'!$C$5:$F$5</c:f>
              <c:strCache>
                <c:ptCount val="4"/>
                <c:pt idx="0">
                  <c:v>Osiguranici mlađi
od 40 godina</c:v>
                </c:pt>
                <c:pt idx="1">
                  <c:v>Osiguranici koji imaju
 40 godina ili više, a manje od 50 godina</c:v>
                </c:pt>
                <c:pt idx="2">
                  <c:v>Osiguranici koji imaju
 50 godina ili više, a manje od 60 godina</c:v>
                </c:pt>
                <c:pt idx="3">
                  <c:v>Osiguranici koji imaju
60 godina i više</c:v>
                </c:pt>
              </c:strCache>
            </c:strRef>
          </c:cat>
          <c:val>
            <c:numRef>
              <c:f>'T 2.'!$C$14:$F$14</c:f>
              <c:numCache>
                <c:formatCode>0</c:formatCode>
                <c:ptCount val="4"/>
                <c:pt idx="0">
                  <c:v>686025</c:v>
                </c:pt>
                <c:pt idx="1">
                  <c:v>431900</c:v>
                </c:pt>
                <c:pt idx="2">
                  <c:v>351240</c:v>
                </c:pt>
                <c:pt idx="3">
                  <c:v>113966</c:v>
                </c:pt>
              </c:numCache>
            </c:numRef>
          </c:val>
          <c:extLst>
            <c:ext xmlns:c16="http://schemas.microsoft.com/office/drawing/2014/chart" uri="{C3380CC4-5D6E-409C-BE32-E72D297353CC}">
              <c16:uniqueId val="{00000008-D192-48EC-9778-93656CBDB09C}"/>
            </c:ext>
          </c:extLst>
        </c:ser>
        <c:dLbls>
          <c:showLegendKey val="0"/>
          <c:showVal val="1"/>
          <c:showCatName val="0"/>
          <c:showSerName val="0"/>
          <c:showPercent val="0"/>
          <c:showBubbleSize val="0"/>
          <c:showLeaderLines val="1"/>
        </c:dLbls>
      </c:pie3DChart>
    </c:plotArea>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hr-HR" sz="1050"/>
              <a:t>Struktura osiguranika prema spolu</a:t>
            </a:r>
          </a:p>
        </c:rich>
      </c:tx>
      <c:layout/>
      <c:overlay val="0"/>
    </c:title>
    <c:autoTitleDeleted val="0"/>
    <c:view3D>
      <c:rotX val="30"/>
      <c:rotY val="0"/>
      <c:rAngAx val="0"/>
    </c:view3D>
    <c:floor>
      <c:thickness val="0"/>
    </c:floor>
    <c:sideWall>
      <c:thickness val="0"/>
    </c:sideWall>
    <c:backWall>
      <c:thickness val="0"/>
    </c:backWall>
    <c:plotArea>
      <c:layout/>
      <c:pie3DChart>
        <c:varyColors val="1"/>
        <c:ser>
          <c:idx val="0"/>
          <c:order val="0"/>
          <c:spPr>
            <a:solidFill>
              <a:srgbClr val="FA06FA"/>
            </a:solidFill>
          </c:spPr>
          <c:explosion val="25"/>
          <c:dPt>
            <c:idx val="0"/>
            <c:bubble3D val="0"/>
            <c:explosion val="4"/>
            <c:spPr>
              <a:solidFill>
                <a:srgbClr val="52E84A"/>
              </a:solidFill>
            </c:spPr>
            <c:extLst>
              <c:ext xmlns:c16="http://schemas.microsoft.com/office/drawing/2014/chart" uri="{C3380CC4-5D6E-409C-BE32-E72D297353CC}">
                <c16:uniqueId val="{00000001-C212-4CE6-BBF5-B0922572D5CE}"/>
              </c:ext>
            </c:extLst>
          </c:dPt>
          <c:dPt>
            <c:idx val="1"/>
            <c:bubble3D val="0"/>
            <c:spPr>
              <a:solidFill>
                <a:srgbClr val="FC60FC"/>
              </a:solidFill>
            </c:spPr>
            <c:extLst>
              <c:ext xmlns:c16="http://schemas.microsoft.com/office/drawing/2014/chart" uri="{C3380CC4-5D6E-409C-BE32-E72D297353CC}">
                <c16:uniqueId val="{00000002-C212-4CE6-BBF5-B0922572D5CE}"/>
              </c:ext>
            </c:extLst>
          </c:dPt>
          <c:dLbls>
            <c:dLbl>
              <c:idx val="0"/>
              <c:layout>
                <c:manualLayout>
                  <c:x val="-0.23710946084346091"/>
                  <c:y val="-0.10929213595136057"/>
                </c:manualLayout>
              </c:layout>
              <c:numFmt formatCode="0.00%" sourceLinked="0"/>
              <c:spPr>
                <a:noFill/>
                <a:ln>
                  <a:noFill/>
                </a:ln>
                <a:effectLst/>
              </c:spPr>
              <c:txPr>
                <a:bodyPr/>
                <a:lstStyle/>
                <a:p>
                  <a:pPr>
                    <a:defRPr sz="1200" b="1" baseline="0">
                      <a:latin typeface="+mn-lt"/>
                      <a:cs typeface="Arial" pitchFamily="34" charset="0"/>
                    </a:defRPr>
                  </a:pPr>
                  <a:endParaRPr lang="sr-Latn-RS"/>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C212-4CE6-BBF5-B0922572D5CE}"/>
                </c:ext>
              </c:extLst>
            </c:dLbl>
            <c:dLbl>
              <c:idx val="1"/>
              <c:layout>
                <c:manualLayout>
                  <c:x val="0.19489146795039244"/>
                  <c:y val="6.4076547393601118E-3"/>
                </c:manualLayout>
              </c:layout>
              <c:numFmt formatCode="0.00%" sourceLinked="0"/>
              <c:spPr>
                <a:noFill/>
                <a:ln>
                  <a:noFill/>
                </a:ln>
                <a:effectLst/>
              </c:spPr>
              <c:txPr>
                <a:bodyPr/>
                <a:lstStyle/>
                <a:p>
                  <a:pPr>
                    <a:defRPr sz="1200" b="1" baseline="0">
                      <a:latin typeface="+mn-lt"/>
                      <a:cs typeface="Arial" pitchFamily="34" charset="0"/>
                    </a:defRPr>
                  </a:pPr>
                  <a:endParaRPr lang="sr-Latn-RS"/>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C212-4CE6-BBF5-B0922572D5CE}"/>
                </c:ext>
              </c:extLst>
            </c:dLbl>
            <c:numFmt formatCode="0.00%" sourceLinked="0"/>
            <c:spPr>
              <a:noFill/>
              <a:ln>
                <a:noFill/>
              </a:ln>
              <a:effectLst/>
            </c:spPr>
            <c:txPr>
              <a:bodyPr/>
              <a:lstStyle/>
              <a:p>
                <a:pPr>
                  <a:defRPr sz="8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3.'!$D$5:$E$5</c:f>
              <c:strCache>
                <c:ptCount val="2"/>
                <c:pt idx="0">
                  <c:v>Muškarci</c:v>
                </c:pt>
                <c:pt idx="1">
                  <c:v>Žene</c:v>
                </c:pt>
              </c:strCache>
            </c:strRef>
          </c:cat>
          <c:val>
            <c:numRef>
              <c:f>'T 3.'!$D$29:$E$29</c:f>
              <c:numCache>
                <c:formatCode>0</c:formatCode>
                <c:ptCount val="2"/>
                <c:pt idx="0">
                  <c:v>837097</c:v>
                </c:pt>
                <c:pt idx="1">
                  <c:v>746034</c:v>
                </c:pt>
              </c:numCache>
            </c:numRef>
          </c:val>
          <c:extLst>
            <c:ext xmlns:c16="http://schemas.microsoft.com/office/drawing/2014/chart" uri="{C3380CC4-5D6E-409C-BE32-E72D297353CC}">
              <c16:uniqueId val="{00000003-C212-4CE6-BBF5-B0922572D5CE}"/>
            </c:ext>
          </c:extLst>
        </c:ser>
        <c:dLbls>
          <c:showLegendKey val="0"/>
          <c:showVal val="1"/>
          <c:showCatName val="0"/>
          <c:showSerName val="0"/>
          <c:showPercent val="0"/>
          <c:showBubbleSize val="0"/>
          <c:showLeaderLines val="1"/>
        </c:dLbls>
      </c:pie3DChart>
    </c:plotArea>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Arial" pitchFamily="34" charset="0"/>
                <a:cs typeface="Arial" pitchFamily="34" charset="0"/>
              </a:defRPr>
            </a:pPr>
            <a:r>
              <a:rPr lang="hr-HR" sz="900">
                <a:latin typeface="Arial" pitchFamily="34" charset="0"/>
                <a:cs typeface="Arial" pitchFamily="34" charset="0"/>
              </a:rPr>
              <a:t>Osiguranici prema županijama</a:t>
            </a:r>
          </a:p>
        </c:rich>
      </c:tx>
      <c:layout/>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7.4486262611668949E-2"/>
          <c:y val="9.8786961762367606E-2"/>
          <c:w val="0.9164455360511129"/>
          <c:h val="0.48986601414922776"/>
        </c:manualLayout>
      </c:layout>
      <c:bar3DChart>
        <c:barDir val="col"/>
        <c:grouping val="clustered"/>
        <c:varyColors val="0"/>
        <c:ser>
          <c:idx val="0"/>
          <c:order val="0"/>
          <c:spPr>
            <a:solidFill>
              <a:srgbClr val="CC00CC"/>
            </a:solidFill>
          </c:spPr>
          <c:invertIfNegative val="0"/>
          <c:cat>
            <c:strRef>
              <c:f>'T 4.'!$B$7:$B$27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4.'!$J$7:$J$27</c:f>
              <c:numCache>
                <c:formatCode>0</c:formatCode>
                <c:ptCount val="21"/>
                <c:pt idx="0">
                  <c:v>87969</c:v>
                </c:pt>
                <c:pt idx="1">
                  <c:v>39678</c:v>
                </c:pt>
                <c:pt idx="2">
                  <c:v>42767</c:v>
                </c:pt>
                <c:pt idx="3">
                  <c:v>37079</c:v>
                </c:pt>
                <c:pt idx="4">
                  <c:v>67752</c:v>
                </c:pt>
                <c:pt idx="5">
                  <c:v>35175</c:v>
                </c:pt>
                <c:pt idx="6">
                  <c:v>32129</c:v>
                </c:pt>
                <c:pt idx="7">
                  <c:v>114702</c:v>
                </c:pt>
                <c:pt idx="8">
                  <c:v>15310</c:v>
                </c:pt>
                <c:pt idx="9">
                  <c:v>22016</c:v>
                </c:pt>
                <c:pt idx="10">
                  <c:v>20106</c:v>
                </c:pt>
                <c:pt idx="11">
                  <c:v>40775</c:v>
                </c:pt>
                <c:pt idx="12">
                  <c:v>57465</c:v>
                </c:pt>
                <c:pt idx="13">
                  <c:v>91455</c:v>
                </c:pt>
                <c:pt idx="14">
                  <c:v>32239</c:v>
                </c:pt>
                <c:pt idx="15">
                  <c:v>43833</c:v>
                </c:pt>
                <c:pt idx="16">
                  <c:v>154669</c:v>
                </c:pt>
                <c:pt idx="17">
                  <c:v>89768</c:v>
                </c:pt>
                <c:pt idx="18">
                  <c:v>45000</c:v>
                </c:pt>
                <c:pt idx="19">
                  <c:v>42573</c:v>
                </c:pt>
                <c:pt idx="20">
                  <c:v>470671</c:v>
                </c:pt>
              </c:numCache>
            </c:numRef>
          </c:val>
          <c:extLst>
            <c:ext xmlns:c16="http://schemas.microsoft.com/office/drawing/2014/chart" uri="{C3380CC4-5D6E-409C-BE32-E72D297353CC}">
              <c16:uniqueId val="{00000000-E53C-4DF4-852E-90ED27E1EECB}"/>
            </c:ext>
          </c:extLst>
        </c:ser>
        <c:dLbls>
          <c:showLegendKey val="0"/>
          <c:showVal val="0"/>
          <c:showCatName val="0"/>
          <c:showSerName val="0"/>
          <c:showPercent val="0"/>
          <c:showBubbleSize val="0"/>
        </c:dLbls>
        <c:gapWidth val="150"/>
        <c:shape val="box"/>
        <c:axId val="85684608"/>
        <c:axId val="85686528"/>
        <c:axId val="0"/>
      </c:bar3DChart>
      <c:catAx>
        <c:axId val="85684608"/>
        <c:scaling>
          <c:orientation val="minMax"/>
        </c:scaling>
        <c:delete val="0"/>
        <c:axPos val="b"/>
        <c:title>
          <c:tx>
            <c:rich>
              <a:bodyPr/>
              <a:lstStyle/>
              <a:p>
                <a:pPr>
                  <a:defRPr sz="800" b="1">
                    <a:latin typeface="Arial" pitchFamily="34" charset="0"/>
                    <a:cs typeface="Arial" pitchFamily="34" charset="0"/>
                  </a:defRPr>
                </a:pPr>
                <a:r>
                  <a:rPr lang="en-US" sz="800" b="1">
                    <a:latin typeface="Arial" pitchFamily="34" charset="0"/>
                    <a:cs typeface="Arial" pitchFamily="34" charset="0"/>
                  </a:rPr>
                  <a:t>Županija</a:t>
                </a:r>
              </a:p>
            </c:rich>
          </c:tx>
          <c:layout>
            <c:manualLayout>
              <c:xMode val="edge"/>
              <c:yMode val="edge"/>
              <c:x val="0.57748015443023748"/>
              <c:y val="0.92663909505306585"/>
            </c:manualLayout>
          </c:layout>
          <c:overlay val="0"/>
        </c:title>
        <c:numFmt formatCode="General" sourceLinked="0"/>
        <c:majorTickMark val="out"/>
        <c:minorTickMark val="none"/>
        <c:tickLblPos val="nextTo"/>
        <c:txPr>
          <a:bodyPr rot="-5400000" vert="horz"/>
          <a:lstStyle/>
          <a:p>
            <a:pPr>
              <a:defRPr sz="800">
                <a:latin typeface="+mn-lt"/>
                <a:cs typeface="Arial" pitchFamily="34" charset="0"/>
              </a:defRPr>
            </a:pPr>
            <a:endParaRPr lang="sr-Latn-RS"/>
          </a:p>
        </c:txPr>
        <c:crossAx val="85686528"/>
        <c:crosses val="autoZero"/>
        <c:auto val="1"/>
        <c:lblAlgn val="ctr"/>
        <c:lblOffset val="100"/>
        <c:noMultiLvlLbl val="0"/>
      </c:catAx>
      <c:valAx>
        <c:axId val="85686528"/>
        <c:scaling>
          <c:orientation val="minMax"/>
        </c:scaling>
        <c:delete val="0"/>
        <c:axPos val="l"/>
        <c:majorGridlines>
          <c:spPr>
            <a:ln>
              <a:noFill/>
            </a:ln>
          </c:spPr>
        </c:majorGridlines>
        <c:title>
          <c:tx>
            <c:rich>
              <a:bodyPr rot="-5400000" vert="horz"/>
              <a:lstStyle/>
              <a:p>
                <a:pPr>
                  <a:defRPr sz="800" b="0">
                    <a:latin typeface="Arial" pitchFamily="34" charset="0"/>
                    <a:cs typeface="Arial" pitchFamily="34" charset="0"/>
                  </a:defRPr>
                </a:pPr>
                <a:r>
                  <a:rPr lang="hr-HR" sz="800" b="0">
                    <a:latin typeface="Arial" pitchFamily="34" charset="0"/>
                    <a:cs typeface="Arial" pitchFamily="34" charset="0"/>
                  </a:rPr>
                  <a:t>Broj osiguranika</a:t>
                </a:r>
              </a:p>
            </c:rich>
          </c:tx>
          <c:layout>
            <c:manualLayout>
              <c:xMode val="edge"/>
              <c:yMode val="edge"/>
              <c:x val="1.056996315827494E-2"/>
              <c:y val="0.22830388575749341"/>
            </c:manualLayout>
          </c:layout>
          <c:overlay val="0"/>
        </c:title>
        <c:numFmt formatCode="0" sourceLinked="1"/>
        <c:majorTickMark val="out"/>
        <c:minorTickMark val="none"/>
        <c:tickLblPos val="nextTo"/>
        <c:txPr>
          <a:bodyPr/>
          <a:lstStyle/>
          <a:p>
            <a:pPr>
              <a:defRPr sz="700">
                <a:latin typeface="Arial" pitchFamily="34" charset="0"/>
                <a:cs typeface="Arial" pitchFamily="34" charset="0"/>
              </a:defRPr>
            </a:pPr>
            <a:endParaRPr lang="sr-Latn-RS"/>
          </a:p>
        </c:txPr>
        <c:crossAx val="85684608"/>
        <c:crosses val="autoZero"/>
        <c:crossBetween val="between"/>
      </c:valAx>
    </c:plotArea>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r>
              <a:rPr lang="hr-HR" sz="1100">
                <a:solidFill>
                  <a:srgbClr val="FFFF00"/>
                </a:solidFill>
              </a:rPr>
              <a:t>osiguranici/ZOMO korisnici starosne i prijevremene starosne mirovine koji rade do polovice punog radnog vremena </a:t>
            </a:r>
          </a:p>
          <a:p>
            <a:pPr>
              <a:defRPr sz="1100">
                <a:solidFill>
                  <a:srgbClr val="FFFF00"/>
                </a:solidFill>
              </a:defRPr>
            </a:pPr>
            <a:r>
              <a:rPr lang="hr-HR" sz="1100">
                <a:solidFill>
                  <a:srgbClr val="FFFF00"/>
                </a:solidFill>
              </a:rPr>
              <a:t>prema djelatnostima i spolu</a:t>
            </a:r>
          </a:p>
        </c:rich>
      </c:tx>
      <c:layout/>
      <c:overlay val="0"/>
      <c:spPr>
        <a:noFill/>
        <a:ln>
          <a:noFill/>
        </a:ln>
        <a:effectLst/>
      </c:spPr>
      <c:txPr>
        <a:bodyPr rot="0" spcFirstLastPara="1" vertOverflow="ellipsis" vert="horz" wrap="square" anchor="ctr" anchorCtr="1"/>
        <a:lstStyle/>
        <a:p>
          <a:pPr>
            <a:defRPr sz="11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6463169376555204E-2"/>
          <c:y val="0.12596774193548388"/>
          <c:w val="0.91972730681392101"/>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5.'!$D$6:$D$26</c:f>
              <c:numCache>
                <c:formatCode>General</c:formatCode>
                <c:ptCount val="21"/>
                <c:pt idx="0">
                  <c:v>214</c:v>
                </c:pt>
                <c:pt idx="1">
                  <c:v>28</c:v>
                </c:pt>
                <c:pt idx="2">
                  <c:v>1549</c:v>
                </c:pt>
                <c:pt idx="3">
                  <c:v>29</c:v>
                </c:pt>
                <c:pt idx="4">
                  <c:v>64</c:v>
                </c:pt>
                <c:pt idx="5">
                  <c:v>1450</c:v>
                </c:pt>
                <c:pt idx="6">
                  <c:v>1677</c:v>
                </c:pt>
                <c:pt idx="7">
                  <c:v>886</c:v>
                </c:pt>
                <c:pt idx="8">
                  <c:v>322</c:v>
                </c:pt>
                <c:pt idx="9">
                  <c:v>179</c:v>
                </c:pt>
                <c:pt idx="10">
                  <c:v>79</c:v>
                </c:pt>
                <c:pt idx="11">
                  <c:v>98</c:v>
                </c:pt>
                <c:pt idx="12">
                  <c:v>1510</c:v>
                </c:pt>
                <c:pt idx="13">
                  <c:v>782</c:v>
                </c:pt>
                <c:pt idx="14">
                  <c:v>8</c:v>
                </c:pt>
                <c:pt idx="15">
                  <c:v>225</c:v>
                </c:pt>
                <c:pt idx="16">
                  <c:v>358</c:v>
                </c:pt>
                <c:pt idx="17">
                  <c:v>113</c:v>
                </c:pt>
                <c:pt idx="18">
                  <c:v>185</c:v>
                </c:pt>
                <c:pt idx="19">
                  <c:v>3</c:v>
                </c:pt>
                <c:pt idx="20">
                  <c:v>0</c:v>
                </c:pt>
              </c:numCache>
            </c:numRef>
          </c:val>
          <c:extLst>
            <c:ext xmlns:c16="http://schemas.microsoft.com/office/drawing/2014/chart" uri="{C3380CC4-5D6E-409C-BE32-E72D297353CC}">
              <c16:uniqueId val="{00000000-AABC-40BC-ACE4-2F2367852BB9}"/>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5.'!$E$6:$E$26</c:f>
              <c:numCache>
                <c:formatCode>General</c:formatCode>
                <c:ptCount val="21"/>
                <c:pt idx="0">
                  <c:v>70</c:v>
                </c:pt>
                <c:pt idx="1">
                  <c:v>8</c:v>
                </c:pt>
                <c:pt idx="2">
                  <c:v>457</c:v>
                </c:pt>
                <c:pt idx="3">
                  <c:v>1</c:v>
                </c:pt>
                <c:pt idx="4">
                  <c:v>15</c:v>
                </c:pt>
                <c:pt idx="5">
                  <c:v>194</c:v>
                </c:pt>
                <c:pt idx="6">
                  <c:v>1017</c:v>
                </c:pt>
                <c:pt idx="7">
                  <c:v>99</c:v>
                </c:pt>
                <c:pt idx="8">
                  <c:v>256</c:v>
                </c:pt>
                <c:pt idx="9">
                  <c:v>108</c:v>
                </c:pt>
                <c:pt idx="10">
                  <c:v>76</c:v>
                </c:pt>
                <c:pt idx="11">
                  <c:v>64</c:v>
                </c:pt>
                <c:pt idx="12">
                  <c:v>1008</c:v>
                </c:pt>
                <c:pt idx="13">
                  <c:v>340</c:v>
                </c:pt>
                <c:pt idx="14">
                  <c:v>27</c:v>
                </c:pt>
                <c:pt idx="15">
                  <c:v>245</c:v>
                </c:pt>
                <c:pt idx="16">
                  <c:v>631</c:v>
                </c:pt>
                <c:pt idx="17">
                  <c:v>45</c:v>
                </c:pt>
                <c:pt idx="18">
                  <c:v>235</c:v>
                </c:pt>
                <c:pt idx="19">
                  <c:v>10</c:v>
                </c:pt>
                <c:pt idx="20">
                  <c:v>0</c:v>
                </c:pt>
              </c:numCache>
            </c:numRef>
          </c:val>
          <c:extLst>
            <c:ext xmlns:c16="http://schemas.microsoft.com/office/drawing/2014/chart" uri="{C3380CC4-5D6E-409C-BE32-E72D297353CC}">
              <c16:uniqueId val="{00000001-AABC-40BC-ACE4-2F2367852BB9}"/>
            </c:ext>
          </c:extLst>
        </c:ser>
        <c:dLbls>
          <c:showLegendKey val="0"/>
          <c:showVal val="0"/>
          <c:showCatName val="0"/>
          <c:showSerName val="0"/>
          <c:showPercent val="0"/>
          <c:showBubbleSize val="0"/>
        </c:dLbls>
        <c:gapWidth val="10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78947417517882967"/>
          <c:y val="0.18527487221991987"/>
          <c:w val="0.12651936278562917"/>
          <c:h val="9.072644145288291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r-Latn-R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r>
              <a:rPr lang="hr-HR" sz="1100">
                <a:solidFill>
                  <a:srgbClr val="FFFF00"/>
                </a:solidFill>
              </a:rPr>
              <a:t>osiguranici/ZOMO korisnici starosne i prijevremene starosne mirovine koji rade do polovice punog radnog vremena </a:t>
            </a:r>
          </a:p>
          <a:p>
            <a:pPr>
              <a:defRPr sz="1100">
                <a:solidFill>
                  <a:srgbClr val="FFFF00"/>
                </a:solidFill>
              </a:defRPr>
            </a:pPr>
            <a:r>
              <a:rPr lang="hr-HR" sz="1100">
                <a:solidFill>
                  <a:srgbClr val="FFFF00"/>
                </a:solidFill>
              </a:rPr>
              <a:t>prema županijama i spolu</a:t>
            </a:r>
          </a:p>
        </c:rich>
      </c:tx>
      <c:layout/>
      <c:overlay val="0"/>
      <c:spPr>
        <a:noFill/>
        <a:ln>
          <a:noFill/>
        </a:ln>
        <a:effectLst/>
      </c:spPr>
      <c:txPr>
        <a:bodyPr rot="0" spcFirstLastPara="1" vertOverflow="ellipsis" vert="horz" wrap="square" anchor="ctr" anchorCtr="1"/>
        <a:lstStyle/>
        <a:p>
          <a:pPr>
            <a:defRPr sz="11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6.'!$E$5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6.'!$E$7:$E$27</c:f>
              <c:numCache>
                <c:formatCode>0</c:formatCode>
                <c:ptCount val="21"/>
                <c:pt idx="0">
                  <c:v>614</c:v>
                </c:pt>
                <c:pt idx="1">
                  <c:v>197</c:v>
                </c:pt>
                <c:pt idx="2">
                  <c:v>197</c:v>
                </c:pt>
                <c:pt idx="3">
                  <c:v>250</c:v>
                </c:pt>
                <c:pt idx="4">
                  <c:v>338</c:v>
                </c:pt>
                <c:pt idx="5">
                  <c:v>144</c:v>
                </c:pt>
                <c:pt idx="6">
                  <c:v>161</c:v>
                </c:pt>
                <c:pt idx="7">
                  <c:v>1066</c:v>
                </c:pt>
                <c:pt idx="8">
                  <c:v>71</c:v>
                </c:pt>
                <c:pt idx="9">
                  <c:v>82</c:v>
                </c:pt>
                <c:pt idx="10">
                  <c:v>85</c:v>
                </c:pt>
                <c:pt idx="11">
                  <c:v>186</c:v>
                </c:pt>
                <c:pt idx="12">
                  <c:v>321</c:v>
                </c:pt>
                <c:pt idx="13">
                  <c:v>437</c:v>
                </c:pt>
                <c:pt idx="14">
                  <c:v>172</c:v>
                </c:pt>
                <c:pt idx="15">
                  <c:v>168</c:v>
                </c:pt>
                <c:pt idx="16">
                  <c:v>1067</c:v>
                </c:pt>
                <c:pt idx="17">
                  <c:v>734</c:v>
                </c:pt>
                <c:pt idx="18">
                  <c:v>259</c:v>
                </c:pt>
                <c:pt idx="19">
                  <c:v>245</c:v>
                </c:pt>
                <c:pt idx="20">
                  <c:v>2967</c:v>
                </c:pt>
              </c:numCache>
            </c:numRef>
          </c:val>
          <c:extLst>
            <c:ext xmlns:c16="http://schemas.microsoft.com/office/drawing/2014/chart" uri="{C3380CC4-5D6E-409C-BE32-E72D297353CC}">
              <c16:uniqueId val="{00000000-D0B7-48D2-AEA0-A68870583D45}"/>
            </c:ext>
          </c:extLst>
        </c:ser>
        <c:ser>
          <c:idx val="1"/>
          <c:order val="1"/>
          <c:tx>
            <c:strRef>
              <c:f>'T 6.'!$F$5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6.'!$F$7:$F$27</c:f>
              <c:numCache>
                <c:formatCode>0</c:formatCode>
                <c:ptCount val="21"/>
                <c:pt idx="0">
                  <c:v>278</c:v>
                </c:pt>
                <c:pt idx="1">
                  <c:v>79</c:v>
                </c:pt>
                <c:pt idx="2">
                  <c:v>87</c:v>
                </c:pt>
                <c:pt idx="3">
                  <c:v>103</c:v>
                </c:pt>
                <c:pt idx="4">
                  <c:v>200</c:v>
                </c:pt>
                <c:pt idx="5">
                  <c:v>59</c:v>
                </c:pt>
                <c:pt idx="6">
                  <c:v>74</c:v>
                </c:pt>
                <c:pt idx="7">
                  <c:v>513</c:v>
                </c:pt>
                <c:pt idx="8">
                  <c:v>22</c:v>
                </c:pt>
                <c:pt idx="9">
                  <c:v>35</c:v>
                </c:pt>
                <c:pt idx="10">
                  <c:v>43</c:v>
                </c:pt>
                <c:pt idx="11">
                  <c:v>62</c:v>
                </c:pt>
                <c:pt idx="12">
                  <c:v>114</c:v>
                </c:pt>
                <c:pt idx="13">
                  <c:v>197</c:v>
                </c:pt>
                <c:pt idx="14">
                  <c:v>82</c:v>
                </c:pt>
                <c:pt idx="15">
                  <c:v>88</c:v>
                </c:pt>
                <c:pt idx="16">
                  <c:v>445</c:v>
                </c:pt>
                <c:pt idx="17">
                  <c:v>430</c:v>
                </c:pt>
                <c:pt idx="18">
                  <c:v>145</c:v>
                </c:pt>
                <c:pt idx="19">
                  <c:v>109</c:v>
                </c:pt>
                <c:pt idx="20">
                  <c:v>1743</c:v>
                </c:pt>
              </c:numCache>
            </c:numRef>
          </c:val>
          <c:extLst>
            <c:ext xmlns:c16="http://schemas.microsoft.com/office/drawing/2014/chart" uri="{C3380CC4-5D6E-409C-BE32-E72D297353CC}">
              <c16:uniqueId val="{00000001-D0B7-48D2-AEA0-A68870583D45}"/>
            </c:ext>
          </c:extLst>
        </c:ser>
        <c:dLbls>
          <c:showLegendKey val="0"/>
          <c:showVal val="0"/>
          <c:showCatName val="0"/>
          <c:showSerName val="0"/>
          <c:showPercent val="0"/>
          <c:showBubbleSize val="0"/>
        </c:dLbls>
        <c:gapWidth val="10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lt1">
                    <a:lumMod val="85000"/>
                  </a:schemeClr>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17701822248371574"/>
          <c:y val="0.27353570070288624"/>
          <c:w val="0.13829709283159952"/>
          <c:h val="8.050145789021453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r-Latn-R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r>
              <a:rPr lang="hr-HR" sz="1000">
                <a:solidFill>
                  <a:srgbClr val="FFFF00"/>
                </a:solidFill>
                <a:latin typeface="+mn-lt"/>
              </a:rPr>
              <a:t>OSIGURANICI  DO DOBI OD 30 GODINA ZA KOJE JE POSLODAVAC OSLOBOĐEN PLAĆANJA DOPRINOSA NA PLAĆU DO PET GODINA PREMA DJELATNOSTIMA I SPOLU </a:t>
            </a:r>
          </a:p>
        </c:rich>
      </c:tx>
      <c:layout>
        <c:manualLayout>
          <c:xMode val="edge"/>
          <c:yMode val="edge"/>
          <c:x val="0.19282714054927302"/>
          <c:y val="2.4767809908034066E-2"/>
        </c:manualLayout>
      </c:layout>
      <c:overlay val="0"/>
      <c:spPr>
        <a:noFill/>
        <a:ln>
          <a:noFill/>
        </a:ln>
        <a:effectLst/>
      </c:spPr>
      <c:txPr>
        <a:bodyPr rot="0" spcFirstLastPara="1" vertOverflow="ellipsis" vert="horz" wrap="square" anchor="ctr" anchorCtr="1"/>
        <a:lstStyle/>
        <a:p>
          <a:pPr>
            <a:defRPr sz="10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5453254126755967E-2"/>
          <c:y val="0.11193258737394668"/>
          <c:w val="0.94454674587324405"/>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7.'!$D$6:$D$26</c:f>
              <c:numCache>
                <c:formatCode>0</c:formatCode>
                <c:ptCount val="21"/>
                <c:pt idx="0">
                  <c:v>2142</c:v>
                </c:pt>
                <c:pt idx="1">
                  <c:v>220</c:v>
                </c:pt>
                <c:pt idx="2">
                  <c:v>18098</c:v>
                </c:pt>
                <c:pt idx="3">
                  <c:v>1032</c:v>
                </c:pt>
                <c:pt idx="4">
                  <c:v>957</c:v>
                </c:pt>
                <c:pt idx="5">
                  <c:v>10321</c:v>
                </c:pt>
                <c:pt idx="6">
                  <c:v>13645</c:v>
                </c:pt>
                <c:pt idx="7">
                  <c:v>5631</c:v>
                </c:pt>
                <c:pt idx="8">
                  <c:v>5812</c:v>
                </c:pt>
                <c:pt idx="9">
                  <c:v>7581</c:v>
                </c:pt>
                <c:pt idx="10">
                  <c:v>1138</c:v>
                </c:pt>
                <c:pt idx="11">
                  <c:v>610</c:v>
                </c:pt>
                <c:pt idx="12">
                  <c:v>5735</c:v>
                </c:pt>
                <c:pt idx="13">
                  <c:v>2315</c:v>
                </c:pt>
                <c:pt idx="14">
                  <c:v>3479</c:v>
                </c:pt>
                <c:pt idx="15">
                  <c:v>569</c:v>
                </c:pt>
                <c:pt idx="16">
                  <c:v>3590</c:v>
                </c:pt>
                <c:pt idx="17">
                  <c:v>942</c:v>
                </c:pt>
                <c:pt idx="18">
                  <c:v>1125</c:v>
                </c:pt>
                <c:pt idx="19">
                  <c:v>24</c:v>
                </c:pt>
                <c:pt idx="20">
                  <c:v>11</c:v>
                </c:pt>
              </c:numCache>
            </c:numRef>
          </c:val>
          <c:extLst>
            <c:ext xmlns:c16="http://schemas.microsoft.com/office/drawing/2014/chart" uri="{C3380CC4-5D6E-409C-BE32-E72D297353CC}">
              <c16:uniqueId val="{00000000-E569-4888-B1D3-60AF9A43E927}"/>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7.'!$E$6:$E$26</c:f>
              <c:numCache>
                <c:formatCode>0</c:formatCode>
                <c:ptCount val="21"/>
                <c:pt idx="0">
                  <c:v>1015</c:v>
                </c:pt>
                <c:pt idx="1">
                  <c:v>27</c:v>
                </c:pt>
                <c:pt idx="2">
                  <c:v>7908</c:v>
                </c:pt>
                <c:pt idx="3">
                  <c:v>316</c:v>
                </c:pt>
                <c:pt idx="4">
                  <c:v>311</c:v>
                </c:pt>
                <c:pt idx="5">
                  <c:v>1581</c:v>
                </c:pt>
                <c:pt idx="6">
                  <c:v>13503</c:v>
                </c:pt>
                <c:pt idx="7">
                  <c:v>1762</c:v>
                </c:pt>
                <c:pt idx="8">
                  <c:v>6509</c:v>
                </c:pt>
                <c:pt idx="9">
                  <c:v>3906</c:v>
                </c:pt>
                <c:pt idx="10">
                  <c:v>2209</c:v>
                </c:pt>
                <c:pt idx="11">
                  <c:v>419</c:v>
                </c:pt>
                <c:pt idx="12">
                  <c:v>6436</c:v>
                </c:pt>
                <c:pt idx="13">
                  <c:v>1771</c:v>
                </c:pt>
                <c:pt idx="14">
                  <c:v>2754</c:v>
                </c:pt>
                <c:pt idx="15">
                  <c:v>2505</c:v>
                </c:pt>
                <c:pt idx="16">
                  <c:v>10861</c:v>
                </c:pt>
                <c:pt idx="17">
                  <c:v>1424</c:v>
                </c:pt>
                <c:pt idx="18">
                  <c:v>4055</c:v>
                </c:pt>
                <c:pt idx="19">
                  <c:v>127</c:v>
                </c:pt>
                <c:pt idx="20">
                  <c:v>15</c:v>
                </c:pt>
              </c:numCache>
            </c:numRef>
          </c:val>
          <c:extLst>
            <c:ext xmlns:c16="http://schemas.microsoft.com/office/drawing/2014/chart" uri="{C3380CC4-5D6E-409C-BE32-E72D297353CC}">
              <c16:uniqueId val="{00000001-E569-4888-B1D3-60AF9A43E927}"/>
            </c:ext>
          </c:extLst>
        </c:ser>
        <c:dLbls>
          <c:showLegendKey val="0"/>
          <c:showVal val="0"/>
          <c:showCatName val="0"/>
          <c:showSerName val="0"/>
          <c:showPercent val="0"/>
          <c:showBubbleSize val="0"/>
        </c:dLbls>
        <c:gapWidth val="10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lt1">
                    <a:lumMod val="85000"/>
                  </a:schemeClr>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70546771314328838"/>
          <c:y val="0.22176610029009533"/>
          <c:w val="0.12651936278562917"/>
          <c:h val="9.072644145288291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r-Latn-R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r>
              <a:rPr lang="hr-HR" sz="1000">
                <a:solidFill>
                  <a:srgbClr val="FFFF00"/>
                </a:solidFill>
                <a:latin typeface="+mn-lt"/>
              </a:rPr>
              <a:t>OSIGURANICI  DO DOBI OD 30 GODINA ZA KOJE JE POSLODAVAC OSLOBOĐEN PLAĆANJA DOPRINOSA NA PLAĆU DO PET GODINA PREMA ŽUPANIJAMA I SPOLU</a:t>
            </a:r>
          </a:p>
        </c:rich>
      </c:tx>
      <c:layout/>
      <c:overlay val="0"/>
      <c:spPr>
        <a:noFill/>
        <a:ln>
          <a:noFill/>
        </a:ln>
        <a:effectLst/>
      </c:spPr>
      <c:txPr>
        <a:bodyPr rot="0" spcFirstLastPara="1" vertOverflow="ellipsis" vert="horz" wrap="square" anchor="ctr" anchorCtr="1"/>
        <a:lstStyle/>
        <a:p>
          <a:pPr>
            <a:defRPr sz="10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8.'!$E$5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8.'!$E$7:$E$27</c:f>
              <c:numCache>
                <c:formatCode>0</c:formatCode>
                <c:ptCount val="21"/>
                <c:pt idx="0">
                  <c:v>6691</c:v>
                </c:pt>
                <c:pt idx="1">
                  <c:v>2649</c:v>
                </c:pt>
                <c:pt idx="2">
                  <c:v>2007</c:v>
                </c:pt>
                <c:pt idx="3">
                  <c:v>1580</c:v>
                </c:pt>
                <c:pt idx="4">
                  <c:v>4785</c:v>
                </c:pt>
                <c:pt idx="5">
                  <c:v>2005</c:v>
                </c:pt>
                <c:pt idx="6">
                  <c:v>1682</c:v>
                </c:pt>
                <c:pt idx="7">
                  <c:v>4530</c:v>
                </c:pt>
                <c:pt idx="8">
                  <c:v>585</c:v>
                </c:pt>
                <c:pt idx="9">
                  <c:v>1088</c:v>
                </c:pt>
                <c:pt idx="10">
                  <c:v>1022</c:v>
                </c:pt>
                <c:pt idx="11">
                  <c:v>2574</c:v>
                </c:pt>
                <c:pt idx="12">
                  <c:v>2495</c:v>
                </c:pt>
                <c:pt idx="13">
                  <c:v>5329</c:v>
                </c:pt>
                <c:pt idx="14">
                  <c:v>1315</c:v>
                </c:pt>
                <c:pt idx="15">
                  <c:v>2227</c:v>
                </c:pt>
                <c:pt idx="16">
                  <c:v>6819</c:v>
                </c:pt>
                <c:pt idx="17">
                  <c:v>3574</c:v>
                </c:pt>
                <c:pt idx="18">
                  <c:v>1626</c:v>
                </c:pt>
                <c:pt idx="19">
                  <c:v>3019</c:v>
                </c:pt>
                <c:pt idx="20">
                  <c:v>27407</c:v>
                </c:pt>
              </c:numCache>
            </c:numRef>
          </c:val>
          <c:extLst>
            <c:ext xmlns:c16="http://schemas.microsoft.com/office/drawing/2014/chart" uri="{C3380CC4-5D6E-409C-BE32-E72D297353CC}">
              <c16:uniqueId val="{00000000-961D-4655-A026-5575AA30EF1D}"/>
            </c:ext>
          </c:extLst>
        </c:ser>
        <c:ser>
          <c:idx val="1"/>
          <c:order val="1"/>
          <c:tx>
            <c:strRef>
              <c:f>'T 8.'!$F$5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8.'!$F$7:$F$27</c:f>
              <c:numCache>
                <c:formatCode>0</c:formatCode>
                <c:ptCount val="21"/>
                <c:pt idx="0">
                  <c:v>3817</c:v>
                </c:pt>
                <c:pt idx="1">
                  <c:v>1872</c:v>
                </c:pt>
                <c:pt idx="2">
                  <c:v>1827</c:v>
                </c:pt>
                <c:pt idx="3">
                  <c:v>1317</c:v>
                </c:pt>
                <c:pt idx="4">
                  <c:v>3464</c:v>
                </c:pt>
                <c:pt idx="5">
                  <c:v>1565</c:v>
                </c:pt>
                <c:pt idx="6">
                  <c:v>1275</c:v>
                </c:pt>
                <c:pt idx="7">
                  <c:v>4309</c:v>
                </c:pt>
                <c:pt idx="8">
                  <c:v>474</c:v>
                </c:pt>
                <c:pt idx="9">
                  <c:v>851</c:v>
                </c:pt>
                <c:pt idx="10">
                  <c:v>705</c:v>
                </c:pt>
                <c:pt idx="11">
                  <c:v>1592</c:v>
                </c:pt>
                <c:pt idx="12">
                  <c:v>2300</c:v>
                </c:pt>
                <c:pt idx="13">
                  <c:v>3815</c:v>
                </c:pt>
                <c:pt idx="14">
                  <c:v>1133</c:v>
                </c:pt>
                <c:pt idx="15">
                  <c:v>1716</c:v>
                </c:pt>
                <c:pt idx="16">
                  <c:v>6255</c:v>
                </c:pt>
                <c:pt idx="17">
                  <c:v>2921</c:v>
                </c:pt>
                <c:pt idx="18">
                  <c:v>1286</c:v>
                </c:pt>
                <c:pt idx="19">
                  <c:v>2064</c:v>
                </c:pt>
                <c:pt idx="20">
                  <c:v>24885</c:v>
                </c:pt>
              </c:numCache>
            </c:numRef>
          </c:val>
          <c:extLst>
            <c:ext xmlns:c16="http://schemas.microsoft.com/office/drawing/2014/chart" uri="{C3380CC4-5D6E-409C-BE32-E72D297353CC}">
              <c16:uniqueId val="{00000001-961D-4655-A026-5575AA30EF1D}"/>
            </c:ext>
          </c:extLst>
        </c:ser>
        <c:dLbls>
          <c:showLegendKey val="0"/>
          <c:showVal val="0"/>
          <c:showCatName val="0"/>
          <c:showSerName val="0"/>
          <c:showPercent val="0"/>
          <c:showBubbleSize val="0"/>
        </c:dLbls>
        <c:gapWidth val="10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lt1">
                    <a:lumMod val="85000"/>
                  </a:schemeClr>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17701822248371574"/>
          <c:y val="0.27353570070288624"/>
          <c:w val="0.13829709283159952"/>
          <c:h val="8.050145789021453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r-Latn-R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95250</xdr:colOff>
      <xdr:row>16</xdr:row>
      <xdr:rowOff>38100</xdr:rowOff>
    </xdr:from>
    <xdr:to>
      <xdr:col>5</xdr:col>
      <xdr:colOff>590550</xdr:colOff>
      <xdr:row>56</xdr:row>
      <xdr:rowOff>76200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15</xdr:row>
      <xdr:rowOff>152400</xdr:rowOff>
    </xdr:from>
    <xdr:to>
      <xdr:col>7</xdr:col>
      <xdr:colOff>619125</xdr:colOff>
      <xdr:row>47</xdr:row>
      <xdr:rowOff>9525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xdr:colOff>
      <xdr:row>31</xdr:row>
      <xdr:rowOff>57150</xdr:rowOff>
    </xdr:from>
    <xdr:to>
      <xdr:col>6</xdr:col>
      <xdr:colOff>0</xdr:colOff>
      <xdr:row>54</xdr:row>
      <xdr:rowOff>95250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29</xdr:row>
      <xdr:rowOff>114301</xdr:rowOff>
    </xdr:from>
    <xdr:to>
      <xdr:col>10</xdr:col>
      <xdr:colOff>619125</xdr:colOff>
      <xdr:row>51</xdr:row>
      <xdr:rowOff>19051</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19049</xdr:colOff>
      <xdr:row>29</xdr:row>
      <xdr:rowOff>9525</xdr:rowOff>
    </xdr:from>
    <xdr:to>
      <xdr:col>5</xdr:col>
      <xdr:colOff>723899</xdr:colOff>
      <xdr:row>57</xdr:row>
      <xdr:rowOff>28575</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114299</xdr:colOff>
      <xdr:row>28</xdr:row>
      <xdr:rowOff>161924</xdr:rowOff>
    </xdr:from>
    <xdr:to>
      <xdr:col>7</xdr:col>
      <xdr:colOff>723899</xdr:colOff>
      <xdr:row>61</xdr:row>
      <xdr:rowOff>142874</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28574</xdr:colOff>
      <xdr:row>28</xdr:row>
      <xdr:rowOff>38101</xdr:rowOff>
    </xdr:from>
    <xdr:to>
      <xdr:col>5</xdr:col>
      <xdr:colOff>733424</xdr:colOff>
      <xdr:row>47</xdr:row>
      <xdr:rowOff>95250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104774</xdr:colOff>
      <xdr:row>28</xdr:row>
      <xdr:rowOff>66674</xdr:rowOff>
    </xdr:from>
    <xdr:to>
      <xdr:col>7</xdr:col>
      <xdr:colOff>714374</xdr:colOff>
      <xdr:row>52</xdr:row>
      <xdr:rowOff>9525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3"/>
  <sheetViews>
    <sheetView tabSelected="1" zoomScaleNormal="100" workbookViewId="0"/>
  </sheetViews>
  <sheetFormatPr defaultColWidth="9.140625" defaultRowHeight="12.75" x14ac:dyDescent="0.2"/>
  <cols>
    <col min="1" max="1" width="5.85546875" style="3" customWidth="1"/>
    <col min="2" max="2" width="40.5703125" style="3" customWidth="1"/>
    <col min="3" max="5" width="12.7109375" style="3" customWidth="1"/>
    <col min="6" max="7" width="10.140625" style="3" customWidth="1"/>
    <col min="8" max="8" width="10.140625" style="53" customWidth="1"/>
    <col min="9" max="9" width="34.140625" style="53" bestFit="1" customWidth="1"/>
    <col min="10" max="11" width="10.7109375" style="3" customWidth="1"/>
    <col min="12" max="12" width="12.140625" style="3" customWidth="1"/>
    <col min="13" max="16384" width="9.140625" style="3"/>
  </cols>
  <sheetData>
    <row r="2" spans="1:11" ht="13.5" customHeight="1" x14ac:dyDescent="0.25">
      <c r="A2" s="160" t="s">
        <v>134</v>
      </c>
      <c r="B2" s="160"/>
      <c r="C2" s="160"/>
      <c r="D2" s="160"/>
      <c r="E2" s="160"/>
      <c r="F2" s="21"/>
      <c r="G2" s="21"/>
      <c r="H2" s="64"/>
      <c r="I2" s="65"/>
    </row>
    <row r="3" spans="1:11" ht="13.5" customHeight="1" x14ac:dyDescent="0.2"/>
    <row r="4" spans="1:11" x14ac:dyDescent="0.2">
      <c r="A4" s="5" t="s">
        <v>116</v>
      </c>
      <c r="B4" s="5"/>
      <c r="C4" s="5"/>
      <c r="D4" s="5"/>
      <c r="E4" s="5"/>
      <c r="H4" s="66"/>
    </row>
    <row r="5" spans="1:11" ht="25.5" customHeight="1" x14ac:dyDescent="0.2">
      <c r="A5" s="161" t="s">
        <v>1</v>
      </c>
      <c r="B5" s="163" t="s">
        <v>135</v>
      </c>
      <c r="C5" s="165" t="s">
        <v>138</v>
      </c>
      <c r="D5" s="166"/>
      <c r="E5" s="167"/>
    </row>
    <row r="6" spans="1:11" ht="15.75" customHeight="1" x14ac:dyDescent="0.2">
      <c r="A6" s="162"/>
      <c r="B6" s="164"/>
      <c r="C6" s="67" t="s">
        <v>2</v>
      </c>
      <c r="D6" s="68" t="s">
        <v>3</v>
      </c>
      <c r="E6" s="69" t="s">
        <v>4</v>
      </c>
    </row>
    <row r="7" spans="1:11" s="15" customFormat="1" ht="9" customHeight="1" x14ac:dyDescent="0.15">
      <c r="A7" s="11">
        <v>0</v>
      </c>
      <c r="B7" s="14">
        <v>1</v>
      </c>
      <c r="C7" s="13">
        <v>2</v>
      </c>
      <c r="D7" s="14">
        <v>3</v>
      </c>
      <c r="E7" s="48">
        <v>4</v>
      </c>
      <c r="H7" s="70"/>
      <c r="I7" s="70"/>
    </row>
    <row r="8" spans="1:11" ht="15" customHeight="1" x14ac:dyDescent="0.2">
      <c r="A8" s="49" t="s">
        <v>5</v>
      </c>
      <c r="B8" s="50" t="s">
        <v>6</v>
      </c>
      <c r="C8" s="125">
        <v>710777</v>
      </c>
      <c r="D8" s="126">
        <v>655476</v>
      </c>
      <c r="E8" s="127">
        <v>1366253</v>
      </c>
      <c r="G8" s="34"/>
      <c r="I8" s="71"/>
      <c r="K8" s="41"/>
    </row>
    <row r="9" spans="1:11" ht="15" customHeight="1" x14ac:dyDescent="0.2">
      <c r="A9" s="49" t="s">
        <v>7</v>
      </c>
      <c r="B9" s="50" t="s">
        <v>8</v>
      </c>
      <c r="C9" s="147">
        <v>53250</v>
      </c>
      <c r="D9" s="148">
        <v>50498</v>
      </c>
      <c r="E9" s="149">
        <v>103748</v>
      </c>
      <c r="G9" s="34"/>
      <c r="I9" s="71"/>
      <c r="K9" s="41"/>
    </row>
    <row r="10" spans="1:11" ht="15" customHeight="1" x14ac:dyDescent="0.2">
      <c r="A10" s="49" t="s">
        <v>9</v>
      </c>
      <c r="B10" s="50" t="s">
        <v>10</v>
      </c>
      <c r="C10" s="101">
        <v>46246</v>
      </c>
      <c r="D10" s="102">
        <v>24228</v>
      </c>
      <c r="E10" s="149">
        <v>70474</v>
      </c>
      <c r="G10" s="34"/>
      <c r="I10" s="71"/>
      <c r="K10" s="41"/>
    </row>
    <row r="11" spans="1:11" ht="15" customHeight="1" x14ac:dyDescent="0.2">
      <c r="A11" s="49" t="s">
        <v>11</v>
      </c>
      <c r="B11" s="50" t="s">
        <v>12</v>
      </c>
      <c r="C11" s="101">
        <v>12719</v>
      </c>
      <c r="D11" s="102">
        <v>5913</v>
      </c>
      <c r="E11" s="149">
        <v>18632</v>
      </c>
      <c r="G11" s="34"/>
      <c r="I11" s="71"/>
      <c r="K11" s="41"/>
    </row>
    <row r="12" spans="1:11" ht="15" customHeight="1" x14ac:dyDescent="0.2">
      <c r="A12" s="49" t="s">
        <v>13</v>
      </c>
      <c r="B12" s="50" t="s">
        <v>14</v>
      </c>
      <c r="C12" s="101">
        <v>11394</v>
      </c>
      <c r="D12" s="102">
        <v>6716</v>
      </c>
      <c r="E12" s="149">
        <v>18110</v>
      </c>
      <c r="G12" s="34"/>
      <c r="I12" s="71"/>
      <c r="K12" s="41"/>
    </row>
    <row r="13" spans="1:11" ht="51" customHeight="1" x14ac:dyDescent="0.2">
      <c r="A13" s="49" t="s">
        <v>15</v>
      </c>
      <c r="B13" s="128" t="s">
        <v>16</v>
      </c>
      <c r="C13" s="101">
        <v>50</v>
      </c>
      <c r="D13" s="102">
        <v>14</v>
      </c>
      <c r="E13" s="149">
        <v>64</v>
      </c>
      <c r="G13" s="34"/>
      <c r="I13" s="72"/>
      <c r="K13" s="41"/>
    </row>
    <row r="14" spans="1:11" ht="15" customHeight="1" x14ac:dyDescent="0.2">
      <c r="A14" s="49" t="s">
        <v>17</v>
      </c>
      <c r="B14" s="50" t="s">
        <v>18</v>
      </c>
      <c r="C14" s="129">
        <v>2661</v>
      </c>
      <c r="D14" s="130">
        <v>3189</v>
      </c>
      <c r="E14" s="149">
        <v>5850</v>
      </c>
      <c r="G14" s="34"/>
      <c r="I14" s="71"/>
      <c r="K14" s="41"/>
    </row>
    <row r="15" spans="1:11" ht="15" customHeight="1" x14ac:dyDescent="0.2">
      <c r="A15" s="168" t="s">
        <v>19</v>
      </c>
      <c r="B15" s="169"/>
      <c r="C15" s="61">
        <v>837097</v>
      </c>
      <c r="D15" s="59">
        <v>746034</v>
      </c>
      <c r="E15" s="60">
        <v>1583131</v>
      </c>
      <c r="K15" s="73"/>
    </row>
    <row r="16" spans="1:11" ht="12.75" customHeight="1" x14ac:dyDescent="0.2">
      <c r="A16" s="170" t="s">
        <v>137</v>
      </c>
      <c r="B16" s="170"/>
      <c r="C16" s="170"/>
      <c r="D16" s="170"/>
      <c r="E16" s="170"/>
      <c r="F16" s="170"/>
    </row>
    <row r="18" spans="2:6" x14ac:dyDescent="0.2">
      <c r="F18" s="74"/>
    </row>
    <row r="23" spans="2:6" x14ac:dyDescent="0.2">
      <c r="B23" s="158"/>
      <c r="C23" s="159"/>
      <c r="D23" s="159"/>
      <c r="E23" s="159"/>
    </row>
  </sheetData>
  <mergeCells count="7">
    <mergeCell ref="B23:E23"/>
    <mergeCell ref="A2:E2"/>
    <mergeCell ref="A5:A6"/>
    <mergeCell ref="B5:B6"/>
    <mergeCell ref="C5:E5"/>
    <mergeCell ref="A15:B15"/>
    <mergeCell ref="A16:F16"/>
  </mergeCells>
  <printOptions horizontalCentered="1"/>
  <pageMargins left="0.74803149606299213" right="0.74803149606299213"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8"/>
  <sheetViews>
    <sheetView zoomScaleNormal="100" workbookViewId="0"/>
  </sheetViews>
  <sheetFormatPr defaultColWidth="9.140625" defaultRowHeight="12.75" x14ac:dyDescent="0.2"/>
  <cols>
    <col min="1" max="1" width="4.140625" style="3" customWidth="1"/>
    <col min="2" max="2" width="36.140625" style="3" customWidth="1"/>
    <col min="3" max="3" width="8.5703125" style="3" customWidth="1"/>
    <col min="4" max="5" width="9.42578125" style="3" customWidth="1"/>
    <col min="6" max="6" width="9.28515625" style="3" customWidth="1"/>
    <col min="7" max="7" width="8.5703125" style="3" customWidth="1"/>
    <col min="8" max="8" width="10.7109375" style="3" customWidth="1"/>
    <col min="9" max="9" width="12.5703125" style="3" customWidth="1"/>
    <col min="10" max="11" width="8.7109375" style="3" hidden="1" customWidth="1"/>
    <col min="12" max="12" width="16.85546875" style="3" customWidth="1"/>
    <col min="13" max="16" width="9.140625" style="3"/>
    <col min="17" max="17" width="0" style="3" hidden="1" customWidth="1"/>
    <col min="18" max="16384" width="9.140625" style="3"/>
  </cols>
  <sheetData>
    <row r="2" spans="1:17" ht="13.5" customHeight="1" x14ac:dyDescent="0.2">
      <c r="A2" s="160" t="s">
        <v>133</v>
      </c>
      <c r="B2" s="160"/>
      <c r="C2" s="160"/>
      <c r="D2" s="160"/>
      <c r="E2" s="160"/>
      <c r="F2" s="160"/>
      <c r="G2" s="160"/>
    </row>
    <row r="4" spans="1:17" ht="15" customHeight="1" x14ac:dyDescent="0.2">
      <c r="A4" s="5" t="s">
        <v>0</v>
      </c>
      <c r="B4" s="5"/>
      <c r="C4" s="5"/>
      <c r="D4" s="5"/>
      <c r="E4" s="171" t="s">
        <v>139</v>
      </c>
      <c r="F4" s="171"/>
      <c r="G4" s="171"/>
    </row>
    <row r="5" spans="1:17" ht="67.5" x14ac:dyDescent="0.2">
      <c r="A5" s="42" t="s">
        <v>1</v>
      </c>
      <c r="B5" s="43" t="s">
        <v>135</v>
      </c>
      <c r="C5" s="44" t="s">
        <v>21</v>
      </c>
      <c r="D5" s="45" t="s">
        <v>22</v>
      </c>
      <c r="E5" s="46" t="s">
        <v>23</v>
      </c>
      <c r="F5" s="45" t="s">
        <v>24</v>
      </c>
      <c r="G5" s="47" t="s">
        <v>4</v>
      </c>
    </row>
    <row r="6" spans="1:17" s="15" customFormat="1" ht="9" customHeight="1" x14ac:dyDescent="0.15">
      <c r="A6" s="11">
        <v>0</v>
      </c>
      <c r="B6" s="14">
        <v>1</v>
      </c>
      <c r="C6" s="11">
        <v>2</v>
      </c>
      <c r="D6" s="14">
        <v>3</v>
      </c>
      <c r="E6" s="13">
        <v>4</v>
      </c>
      <c r="F6" s="14">
        <v>5</v>
      </c>
      <c r="G6" s="48">
        <v>6</v>
      </c>
    </row>
    <row r="7" spans="1:17" ht="21.95" customHeight="1" x14ac:dyDescent="0.2">
      <c r="A7" s="49" t="s">
        <v>5</v>
      </c>
      <c r="B7" s="50" t="s">
        <v>6</v>
      </c>
      <c r="C7" s="150">
        <v>594234</v>
      </c>
      <c r="D7" s="151">
        <v>372833</v>
      </c>
      <c r="E7" s="151">
        <v>303756</v>
      </c>
      <c r="F7" s="151">
        <v>95430</v>
      </c>
      <c r="G7" s="152">
        <v>1366253</v>
      </c>
      <c r="J7" s="53"/>
      <c r="L7" s="54"/>
      <c r="M7" s="54"/>
      <c r="N7" s="54"/>
      <c r="O7" s="55"/>
      <c r="Q7" s="1" t="s">
        <v>25</v>
      </c>
    </row>
    <row r="8" spans="1:17" ht="21.95" customHeight="1" x14ac:dyDescent="0.2">
      <c r="A8" s="49" t="s">
        <v>7</v>
      </c>
      <c r="B8" s="50" t="s">
        <v>8</v>
      </c>
      <c r="C8" s="153">
        <v>56477</v>
      </c>
      <c r="D8" s="153">
        <v>25091</v>
      </c>
      <c r="E8" s="153">
        <v>17205</v>
      </c>
      <c r="F8" s="154">
        <v>4975</v>
      </c>
      <c r="G8" s="155">
        <v>103748</v>
      </c>
      <c r="J8" s="53"/>
      <c r="L8" s="54"/>
      <c r="M8" s="53"/>
      <c r="N8" s="53"/>
      <c r="Q8" s="2">
        <f>G7-'T 1.'!E8</f>
        <v>0</v>
      </c>
    </row>
    <row r="9" spans="1:17" ht="21.95" customHeight="1" x14ac:dyDescent="0.2">
      <c r="A9" s="49" t="s">
        <v>9</v>
      </c>
      <c r="B9" s="50" t="s">
        <v>10</v>
      </c>
      <c r="C9" s="153">
        <v>23557</v>
      </c>
      <c r="D9" s="153">
        <v>22717</v>
      </c>
      <c r="E9" s="153">
        <v>17368</v>
      </c>
      <c r="F9" s="154">
        <v>6832</v>
      </c>
      <c r="G9" s="155">
        <v>70474</v>
      </c>
      <c r="J9" s="53"/>
      <c r="L9" s="54"/>
      <c r="M9" s="53"/>
      <c r="N9" s="53"/>
      <c r="Q9" s="2">
        <f>G8-'T 1.'!E9</f>
        <v>0</v>
      </c>
    </row>
    <row r="10" spans="1:17" ht="21.95" customHeight="1" x14ac:dyDescent="0.2">
      <c r="A10" s="49" t="s">
        <v>11</v>
      </c>
      <c r="B10" s="50" t="s">
        <v>12</v>
      </c>
      <c r="C10" s="153">
        <v>5232</v>
      </c>
      <c r="D10" s="153">
        <v>4705</v>
      </c>
      <c r="E10" s="153">
        <v>6096</v>
      </c>
      <c r="F10" s="154">
        <v>2599</v>
      </c>
      <c r="G10" s="155">
        <v>18632</v>
      </c>
      <c r="J10" s="53"/>
      <c r="K10" s="56"/>
      <c r="L10" s="55"/>
      <c r="M10" s="57"/>
      <c r="N10" s="53"/>
      <c r="Q10" s="2">
        <f>G9-'T 1.'!E10</f>
        <v>0</v>
      </c>
    </row>
    <row r="11" spans="1:17" ht="21.95" customHeight="1" x14ac:dyDescent="0.2">
      <c r="A11" s="49" t="s">
        <v>13</v>
      </c>
      <c r="B11" s="50" t="s">
        <v>14</v>
      </c>
      <c r="C11" s="153">
        <v>5271</v>
      </c>
      <c r="D11" s="153">
        <v>5094</v>
      </c>
      <c r="E11" s="153">
        <v>4483</v>
      </c>
      <c r="F11" s="154">
        <v>3262</v>
      </c>
      <c r="G11" s="155">
        <v>18110</v>
      </c>
      <c r="J11" s="53"/>
      <c r="K11" s="56"/>
      <c r="L11" s="58"/>
      <c r="M11" s="57"/>
      <c r="N11" s="53"/>
      <c r="Q11" s="2">
        <f>G10-'T 1.'!E11</f>
        <v>0</v>
      </c>
    </row>
    <row r="12" spans="1:17" ht="51" customHeight="1" x14ac:dyDescent="0.2">
      <c r="A12" s="49" t="s">
        <v>15</v>
      </c>
      <c r="B12" s="128" t="s">
        <v>16</v>
      </c>
      <c r="C12" s="153">
        <v>17</v>
      </c>
      <c r="D12" s="153">
        <v>19</v>
      </c>
      <c r="E12" s="153">
        <v>9</v>
      </c>
      <c r="F12" s="154">
        <v>19</v>
      </c>
      <c r="G12" s="155">
        <v>64</v>
      </c>
      <c r="J12" s="53"/>
      <c r="K12" s="56"/>
      <c r="L12" s="58"/>
      <c r="M12" s="57"/>
      <c r="N12" s="53"/>
      <c r="Q12" s="2">
        <f>G11-'T 1.'!E12</f>
        <v>0</v>
      </c>
    </row>
    <row r="13" spans="1:17" ht="21.95" customHeight="1" x14ac:dyDescent="0.2">
      <c r="A13" s="49" t="s">
        <v>17</v>
      </c>
      <c r="B13" s="50" t="s">
        <v>18</v>
      </c>
      <c r="C13" s="156">
        <v>1237</v>
      </c>
      <c r="D13" s="156">
        <v>1441</v>
      </c>
      <c r="E13" s="156">
        <v>2323</v>
      </c>
      <c r="F13" s="156">
        <v>849</v>
      </c>
      <c r="G13" s="155">
        <v>5850</v>
      </c>
      <c r="J13" s="53"/>
      <c r="K13" s="56"/>
      <c r="L13" s="58"/>
      <c r="M13" s="57"/>
      <c r="N13" s="53"/>
      <c r="Q13" s="2">
        <f>G12-'T 1.'!E13</f>
        <v>0</v>
      </c>
    </row>
    <row r="14" spans="1:17" ht="21.95" customHeight="1" x14ac:dyDescent="0.2">
      <c r="A14" s="172" t="s">
        <v>19</v>
      </c>
      <c r="B14" s="173"/>
      <c r="C14" s="59">
        <v>686025</v>
      </c>
      <c r="D14" s="60">
        <v>431900</v>
      </c>
      <c r="E14" s="61">
        <v>351240</v>
      </c>
      <c r="F14" s="60">
        <v>113966</v>
      </c>
      <c r="G14" s="157">
        <v>1583131</v>
      </c>
      <c r="J14" s="53"/>
      <c r="K14" s="62"/>
      <c r="L14" s="57"/>
      <c r="M14" s="57"/>
      <c r="N14" s="53"/>
      <c r="Q14" s="2">
        <f>G13-'T 1.'!E14</f>
        <v>0</v>
      </c>
    </row>
    <row r="15" spans="1:17" x14ac:dyDescent="0.2">
      <c r="A15" s="138" t="str">
        <f>'T 1.'!A16:F16</f>
        <v>* U svibnju 2021. došlo je do dopune Metodologije vođenja podataka o osiguranicima prema kategorijama osiguranja.</v>
      </c>
      <c r="B15" s="139"/>
      <c r="C15" s="139"/>
      <c r="D15" s="139"/>
      <c r="E15" s="139"/>
      <c r="F15" s="139"/>
      <c r="G15" s="139"/>
    </row>
    <row r="16" spans="1:17" x14ac:dyDescent="0.2">
      <c r="J16" s="3" t="s">
        <v>25</v>
      </c>
      <c r="K16" s="63">
        <f>+G14-'T 1.'!E15</f>
        <v>0</v>
      </c>
    </row>
    <row r="17" spans="1:7" x14ac:dyDescent="0.2">
      <c r="A17" s="174"/>
      <c r="B17" s="174"/>
      <c r="C17" s="174"/>
      <c r="D17" s="174"/>
      <c r="E17" s="174"/>
      <c r="F17" s="174"/>
      <c r="G17" s="174"/>
    </row>
    <row r="18" spans="1:7" x14ac:dyDescent="0.2">
      <c r="A18" s="175"/>
      <c r="B18" s="175"/>
      <c r="C18" s="175"/>
      <c r="D18" s="175"/>
      <c r="E18" s="175"/>
      <c r="F18" s="175"/>
      <c r="G18" s="175"/>
    </row>
  </sheetData>
  <mergeCells count="5">
    <mergeCell ref="A2:G2"/>
    <mergeCell ref="E4:G4"/>
    <mergeCell ref="A14:B14"/>
    <mergeCell ref="A17:G17"/>
    <mergeCell ref="A18:G18"/>
  </mergeCells>
  <printOptions horizontalCentered="1"/>
  <pageMargins left="0.74803149606299213" right="0.74803149606299213"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32"/>
  <sheetViews>
    <sheetView zoomScaleNormal="100" workbookViewId="0"/>
  </sheetViews>
  <sheetFormatPr defaultColWidth="9.140625" defaultRowHeight="12.75" x14ac:dyDescent="0.2"/>
  <cols>
    <col min="1" max="1" width="4.28515625" style="3" customWidth="1"/>
    <col min="2" max="2" width="8.140625" style="4" customWidth="1"/>
    <col min="3" max="3" width="49" style="3" customWidth="1"/>
    <col min="4" max="4" width="8" style="3" bestFit="1" customWidth="1"/>
    <col min="5" max="5" width="8.140625" style="3" customWidth="1"/>
    <col min="6" max="6" width="8.42578125" style="3" customWidth="1"/>
    <col min="7" max="7" width="10.140625" style="3" customWidth="1"/>
    <col min="8" max="9" width="10.140625" style="3" hidden="1" customWidth="1"/>
    <col min="10" max="10" width="8.85546875" style="3" hidden="1" customWidth="1"/>
    <col min="11" max="12" width="10.7109375" style="3" hidden="1" customWidth="1"/>
    <col min="13" max="13" width="12.140625" style="3" customWidth="1"/>
    <col min="14" max="16" width="9.140625" style="3"/>
    <col min="17" max="17" width="0" style="3" hidden="1" customWidth="1"/>
    <col min="18" max="16384" width="9.140625" style="3"/>
  </cols>
  <sheetData>
    <row r="2" spans="1:10" ht="13.5" customHeight="1" x14ac:dyDescent="0.25">
      <c r="A2" s="160" t="s">
        <v>26</v>
      </c>
      <c r="B2" s="160"/>
      <c r="C2" s="160"/>
      <c r="D2" s="160"/>
      <c r="E2" s="160"/>
      <c r="F2" s="160"/>
      <c r="G2" s="21"/>
      <c r="H2" s="21"/>
      <c r="I2" s="21"/>
      <c r="J2" s="22"/>
    </row>
    <row r="3" spans="1:10" ht="13.5" customHeight="1" x14ac:dyDescent="0.2"/>
    <row r="4" spans="1:10" ht="15" customHeight="1" x14ac:dyDescent="0.2">
      <c r="A4" s="5" t="s">
        <v>20</v>
      </c>
      <c r="B4" s="6"/>
      <c r="C4" s="5"/>
      <c r="D4" s="171" t="str">
        <f>+'T 2.'!E4</f>
        <v>Stanje: 30. studenoga 2021.</v>
      </c>
      <c r="E4" s="171"/>
      <c r="F4" s="171"/>
      <c r="I4" s="23"/>
    </row>
    <row r="5" spans="1:10" s="4" customFormat="1" ht="24.75" customHeight="1" x14ac:dyDescent="0.25">
      <c r="A5" s="24" t="s">
        <v>1</v>
      </c>
      <c r="B5" s="25" t="s">
        <v>28</v>
      </c>
      <c r="C5" s="26" t="s">
        <v>29</v>
      </c>
      <c r="D5" s="27" t="s">
        <v>2</v>
      </c>
      <c r="E5" s="28" t="s">
        <v>3</v>
      </c>
      <c r="F5" s="28" t="s">
        <v>4</v>
      </c>
    </row>
    <row r="6" spans="1:10" s="15" customFormat="1" ht="9" customHeight="1" x14ac:dyDescent="0.15">
      <c r="A6" s="11">
        <v>0</v>
      </c>
      <c r="B6" s="12">
        <v>1</v>
      </c>
      <c r="C6" s="13">
        <v>2</v>
      </c>
      <c r="D6" s="14">
        <v>3</v>
      </c>
      <c r="E6" s="13">
        <v>4</v>
      </c>
      <c r="F6" s="14">
        <v>5</v>
      </c>
    </row>
    <row r="7" spans="1:10" s="32" customFormat="1" ht="15" customHeight="1" x14ac:dyDescent="0.2">
      <c r="A7" s="134" t="s">
        <v>5</v>
      </c>
      <c r="B7" s="122" t="s">
        <v>30</v>
      </c>
      <c r="C7" s="29" t="s">
        <v>31</v>
      </c>
      <c r="D7" s="103">
        <v>39025</v>
      </c>
      <c r="E7" s="104">
        <v>18410</v>
      </c>
      <c r="F7" s="105">
        <v>57435</v>
      </c>
      <c r="H7" s="33"/>
    </row>
    <row r="8" spans="1:10" ht="15" customHeight="1" x14ac:dyDescent="0.2">
      <c r="A8" s="135" t="s">
        <v>7</v>
      </c>
      <c r="B8" s="122" t="s">
        <v>32</v>
      </c>
      <c r="C8" s="29" t="s">
        <v>33</v>
      </c>
      <c r="D8" s="103">
        <v>3481</v>
      </c>
      <c r="E8" s="104">
        <v>470</v>
      </c>
      <c r="F8" s="105">
        <v>3951</v>
      </c>
      <c r="H8" s="34"/>
    </row>
    <row r="9" spans="1:10" ht="15" customHeight="1" x14ac:dyDescent="0.2">
      <c r="A9" s="136" t="s">
        <v>9</v>
      </c>
      <c r="B9" s="122" t="s">
        <v>34</v>
      </c>
      <c r="C9" s="29" t="s">
        <v>35</v>
      </c>
      <c r="D9" s="103">
        <v>157589</v>
      </c>
      <c r="E9" s="104">
        <v>89457</v>
      </c>
      <c r="F9" s="105">
        <v>247046</v>
      </c>
      <c r="H9" s="34"/>
    </row>
    <row r="10" spans="1:10" ht="15" customHeight="1" x14ac:dyDescent="0.2">
      <c r="A10" s="136" t="s">
        <v>11</v>
      </c>
      <c r="B10" s="122" t="s">
        <v>36</v>
      </c>
      <c r="C10" s="29" t="s">
        <v>37</v>
      </c>
      <c r="D10" s="103">
        <v>11503</v>
      </c>
      <c r="E10" s="104">
        <v>3441</v>
      </c>
      <c r="F10" s="105">
        <v>14944</v>
      </c>
      <c r="H10" s="34"/>
    </row>
    <row r="11" spans="1:10" ht="27" customHeight="1" x14ac:dyDescent="0.2">
      <c r="A11" s="136" t="s">
        <v>13</v>
      </c>
      <c r="B11" s="122" t="s">
        <v>38</v>
      </c>
      <c r="C11" s="35" t="s">
        <v>39</v>
      </c>
      <c r="D11" s="103">
        <v>18099</v>
      </c>
      <c r="E11" s="104">
        <v>5176</v>
      </c>
      <c r="F11" s="105">
        <v>23275</v>
      </c>
      <c r="H11" s="34"/>
    </row>
    <row r="12" spans="1:10" ht="15" customHeight="1" x14ac:dyDescent="0.2">
      <c r="A12" s="136" t="s">
        <v>15</v>
      </c>
      <c r="B12" s="122" t="s">
        <v>40</v>
      </c>
      <c r="C12" s="35" t="s">
        <v>41</v>
      </c>
      <c r="D12" s="103">
        <v>114037</v>
      </c>
      <c r="E12" s="104">
        <v>14275</v>
      </c>
      <c r="F12" s="105">
        <v>128312</v>
      </c>
      <c r="H12" s="34"/>
    </row>
    <row r="13" spans="1:10" ht="27" customHeight="1" x14ac:dyDescent="0.2">
      <c r="A13" s="136" t="s">
        <v>17</v>
      </c>
      <c r="B13" s="122" t="s">
        <v>42</v>
      </c>
      <c r="C13" s="35" t="s">
        <v>43</v>
      </c>
      <c r="D13" s="103">
        <v>113397</v>
      </c>
      <c r="E13" s="104">
        <v>127144</v>
      </c>
      <c r="F13" s="105">
        <v>240541</v>
      </c>
      <c r="H13" s="34"/>
    </row>
    <row r="14" spans="1:10" ht="15" customHeight="1" x14ac:dyDescent="0.2">
      <c r="A14" s="49" t="s">
        <v>44</v>
      </c>
      <c r="B14" s="122" t="s">
        <v>45</v>
      </c>
      <c r="C14" s="29" t="s">
        <v>46</v>
      </c>
      <c r="D14" s="52">
        <v>63761</v>
      </c>
      <c r="E14" s="51">
        <v>17678</v>
      </c>
      <c r="F14" s="105">
        <v>81439</v>
      </c>
    </row>
    <row r="15" spans="1:10" ht="15" customHeight="1" x14ac:dyDescent="0.2">
      <c r="A15" s="49" t="s">
        <v>47</v>
      </c>
      <c r="B15" s="122" t="s">
        <v>48</v>
      </c>
      <c r="C15" s="29" t="s">
        <v>49</v>
      </c>
      <c r="D15" s="52">
        <v>42505</v>
      </c>
      <c r="E15" s="51">
        <v>48385</v>
      </c>
      <c r="F15" s="105">
        <v>90890</v>
      </c>
    </row>
    <row r="16" spans="1:10" ht="15" customHeight="1" x14ac:dyDescent="0.2">
      <c r="A16" s="49" t="s">
        <v>50</v>
      </c>
      <c r="B16" s="122" t="s">
        <v>51</v>
      </c>
      <c r="C16" s="29" t="s">
        <v>52</v>
      </c>
      <c r="D16" s="52">
        <v>34552</v>
      </c>
      <c r="E16" s="51">
        <v>18963</v>
      </c>
      <c r="F16" s="105">
        <v>53515</v>
      </c>
    </row>
    <row r="17" spans="1:17" ht="15" customHeight="1" x14ac:dyDescent="0.2">
      <c r="A17" s="49" t="s">
        <v>53</v>
      </c>
      <c r="B17" s="122" t="s">
        <v>54</v>
      </c>
      <c r="C17" s="29" t="s">
        <v>55</v>
      </c>
      <c r="D17" s="52">
        <v>14007</v>
      </c>
      <c r="E17" s="51">
        <v>28607</v>
      </c>
      <c r="F17" s="105">
        <v>42614</v>
      </c>
      <c r="L17" s="1" t="s">
        <v>25</v>
      </c>
    </row>
    <row r="18" spans="1:17" ht="15" customHeight="1" x14ac:dyDescent="0.2">
      <c r="A18" s="49" t="s">
        <v>56</v>
      </c>
      <c r="B18" s="122" t="s">
        <v>57</v>
      </c>
      <c r="C18" s="29" t="s">
        <v>58</v>
      </c>
      <c r="D18" s="52">
        <v>8492</v>
      </c>
      <c r="E18" s="51">
        <v>5445</v>
      </c>
      <c r="F18" s="105">
        <v>13937</v>
      </c>
      <c r="L18" s="2">
        <f>D29-'T 1.'!C15</f>
        <v>0</v>
      </c>
    </row>
    <row r="19" spans="1:17" ht="15" customHeight="1" x14ac:dyDescent="0.2">
      <c r="A19" s="49" t="s">
        <v>59</v>
      </c>
      <c r="B19" s="122" t="s">
        <v>60</v>
      </c>
      <c r="C19" s="29" t="s">
        <v>61</v>
      </c>
      <c r="D19" s="52">
        <v>49076</v>
      </c>
      <c r="E19" s="51">
        <v>49603</v>
      </c>
      <c r="F19" s="105">
        <v>98679</v>
      </c>
      <c r="L19" s="2">
        <f>E29-'T 1.'!D15</f>
        <v>0</v>
      </c>
    </row>
    <row r="20" spans="1:17" ht="15" customHeight="1" x14ac:dyDescent="0.2">
      <c r="A20" s="49" t="s">
        <v>62</v>
      </c>
      <c r="B20" s="122" t="s">
        <v>63</v>
      </c>
      <c r="C20" s="29" t="s">
        <v>64</v>
      </c>
      <c r="D20" s="52">
        <v>28320</v>
      </c>
      <c r="E20" s="51">
        <v>23720</v>
      </c>
      <c r="F20" s="105">
        <v>52040</v>
      </c>
    </row>
    <row r="21" spans="1:17" ht="15" customHeight="1" x14ac:dyDescent="0.2">
      <c r="A21" s="49" t="s">
        <v>65</v>
      </c>
      <c r="B21" s="122" t="s">
        <v>66</v>
      </c>
      <c r="C21" s="29" t="s">
        <v>67</v>
      </c>
      <c r="D21" s="52">
        <v>61820</v>
      </c>
      <c r="E21" s="51">
        <v>59488</v>
      </c>
      <c r="F21" s="105">
        <v>121308</v>
      </c>
    </row>
    <row r="22" spans="1:17" ht="15" customHeight="1" x14ac:dyDescent="0.2">
      <c r="A22" s="49" t="s">
        <v>68</v>
      </c>
      <c r="B22" s="122" t="s">
        <v>69</v>
      </c>
      <c r="C22" s="29" t="s">
        <v>70</v>
      </c>
      <c r="D22" s="52">
        <v>25473</v>
      </c>
      <c r="E22" s="51">
        <v>96844</v>
      </c>
      <c r="F22" s="105">
        <v>122317</v>
      </c>
    </row>
    <row r="23" spans="1:17" ht="15" customHeight="1" x14ac:dyDescent="0.2">
      <c r="A23" s="49" t="s">
        <v>71</v>
      </c>
      <c r="B23" s="122" t="s">
        <v>72</v>
      </c>
      <c r="C23" s="29" t="s">
        <v>73</v>
      </c>
      <c r="D23" s="52">
        <v>24109</v>
      </c>
      <c r="E23" s="51">
        <v>90893</v>
      </c>
      <c r="F23" s="105">
        <v>115002</v>
      </c>
    </row>
    <row r="24" spans="1:17" ht="15" customHeight="1" x14ac:dyDescent="0.2">
      <c r="A24" s="49" t="s">
        <v>74</v>
      </c>
      <c r="B24" s="122" t="s">
        <v>75</v>
      </c>
      <c r="C24" s="29" t="s">
        <v>76</v>
      </c>
      <c r="D24" s="52">
        <v>13857</v>
      </c>
      <c r="E24" s="51">
        <v>16142</v>
      </c>
      <c r="F24" s="105">
        <v>29999</v>
      </c>
    </row>
    <row r="25" spans="1:17" ht="15" customHeight="1" x14ac:dyDescent="0.2">
      <c r="A25" s="49" t="s">
        <v>77</v>
      </c>
      <c r="B25" s="122" t="s">
        <v>78</v>
      </c>
      <c r="C25" s="29" t="s">
        <v>79</v>
      </c>
      <c r="D25" s="52">
        <v>12771</v>
      </c>
      <c r="E25" s="51">
        <v>29626</v>
      </c>
      <c r="F25" s="105">
        <v>42397</v>
      </c>
    </row>
    <row r="26" spans="1:17" ht="39" customHeight="1" x14ac:dyDescent="0.2">
      <c r="A26" s="49" t="s">
        <v>80</v>
      </c>
      <c r="B26" s="122" t="s">
        <v>81</v>
      </c>
      <c r="C26" s="35" t="s">
        <v>82</v>
      </c>
      <c r="D26" s="52">
        <v>345</v>
      </c>
      <c r="E26" s="51">
        <v>1424</v>
      </c>
      <c r="F26" s="105">
        <v>1769</v>
      </c>
    </row>
    <row r="27" spans="1:17" ht="15" customHeight="1" x14ac:dyDescent="0.2">
      <c r="A27" s="49" t="s">
        <v>83</v>
      </c>
      <c r="B27" s="122" t="s">
        <v>84</v>
      </c>
      <c r="C27" s="29" t="s">
        <v>85</v>
      </c>
      <c r="D27" s="52">
        <v>146</v>
      </c>
      <c r="E27" s="51">
        <v>208</v>
      </c>
      <c r="F27" s="105">
        <v>354</v>
      </c>
      <c r="Q27" s="3" t="s">
        <v>25</v>
      </c>
    </row>
    <row r="28" spans="1:17" ht="15" customHeight="1" x14ac:dyDescent="0.2">
      <c r="A28" s="137" t="s">
        <v>86</v>
      </c>
      <c r="B28" s="121"/>
      <c r="C28" s="123" t="s">
        <v>87</v>
      </c>
      <c r="D28" s="106">
        <v>732</v>
      </c>
      <c r="E28" s="107">
        <v>635</v>
      </c>
      <c r="F28" s="108">
        <v>1367</v>
      </c>
      <c r="Q28" s="54">
        <f>E29-'T 1.'!D15</f>
        <v>0</v>
      </c>
    </row>
    <row r="29" spans="1:17" ht="15" customHeight="1" x14ac:dyDescent="0.2">
      <c r="A29" s="176" t="s">
        <v>19</v>
      </c>
      <c r="B29" s="177"/>
      <c r="C29" s="177"/>
      <c r="D29" s="109">
        <v>837097</v>
      </c>
      <c r="E29" s="110">
        <v>746034</v>
      </c>
      <c r="F29" s="109">
        <v>1583131</v>
      </c>
      <c r="I29" s="3" t="s">
        <v>25</v>
      </c>
      <c r="J29" s="40">
        <f>+F29-'T 2.'!G14</f>
        <v>0</v>
      </c>
      <c r="Q29" s="54">
        <f>D29-'T 1.'!C15</f>
        <v>0</v>
      </c>
    </row>
    <row r="31" spans="1:17" x14ac:dyDescent="0.2">
      <c r="I31" s="41"/>
    </row>
    <row r="32" spans="1:17" x14ac:dyDescent="0.2">
      <c r="A32" s="178"/>
      <c r="B32" s="178"/>
      <c r="C32" s="178"/>
      <c r="D32" s="178"/>
      <c r="E32" s="178"/>
      <c r="F32" s="178"/>
      <c r="I32" s="41"/>
    </row>
  </sheetData>
  <mergeCells count="4">
    <mergeCell ref="A2:F2"/>
    <mergeCell ref="D4:F4"/>
    <mergeCell ref="A29:C29"/>
    <mergeCell ref="A32:F32"/>
  </mergeCells>
  <conditionalFormatting sqref="F7:F28">
    <cfRule type="dataBar" priority="1">
      <dataBar>
        <cfvo type="min"/>
        <cfvo type="max"/>
        <color rgb="FF63C384"/>
      </dataBar>
      <extLst>
        <ext xmlns:x14="http://schemas.microsoft.com/office/spreadsheetml/2009/9/main" uri="{B025F937-C7B1-47D3-B67F-A62EFF666E3E}">
          <x14:id>{EEE9D266-4F8F-4FF7-96ED-6BC5DFFFE9D5}</x14:id>
        </ext>
      </extLst>
    </cfRule>
  </conditionalFormatting>
  <printOptions horizontalCentered="1"/>
  <pageMargins left="0.74803149606299213" right="0.74803149606299213"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EEE9D266-4F8F-4FF7-96ED-6BC5DFFFE9D5}">
            <x14:dataBar minLength="0" maxLength="100" border="1" negativeBarBorderColorSameAsPositive="0">
              <x14:cfvo type="autoMin"/>
              <x14:cfvo type="autoMax"/>
              <x14:borderColor rgb="FF63C384"/>
              <x14:negativeFillColor rgb="FFFF0000"/>
              <x14:negativeBorderColor rgb="FFFF0000"/>
              <x14:axisColor rgb="FF000000"/>
            </x14:dataBar>
          </x14:cfRule>
          <xm:sqref>F7:F28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zoomScaleNormal="100" workbookViewId="0">
      <selection sqref="A1:J1"/>
    </sheetView>
  </sheetViews>
  <sheetFormatPr defaultColWidth="9.140625" defaultRowHeight="12.75" x14ac:dyDescent="0.2"/>
  <cols>
    <col min="1" max="1" width="4.28515625" style="3" customWidth="1"/>
    <col min="2" max="2" width="20.42578125" style="4" customWidth="1"/>
    <col min="3" max="3" width="8.28515625" style="3" customWidth="1"/>
    <col min="4" max="4" width="7" style="3" customWidth="1"/>
    <col min="5" max="5" width="6" style="3" bestFit="1" customWidth="1"/>
    <col min="6" max="6" width="6.140625" style="3" customWidth="1"/>
    <col min="7" max="7" width="6.28515625" style="3" customWidth="1"/>
    <col min="8" max="8" width="14.140625" style="3" customWidth="1"/>
    <col min="9" max="9" width="5.28515625" style="3" bestFit="1" customWidth="1"/>
    <col min="10" max="10" width="8" style="3" customWidth="1"/>
    <col min="11" max="11" width="10.7109375" style="3" customWidth="1"/>
    <col min="12" max="12" width="12.140625" style="3" customWidth="1"/>
    <col min="13" max="15" width="9.140625" style="3" hidden="1" customWidth="1"/>
    <col min="16" max="17" width="9.140625" style="3"/>
    <col min="18" max="18" width="0" style="3" hidden="1" customWidth="1"/>
    <col min="19" max="16384" width="9.140625" style="3"/>
  </cols>
  <sheetData>
    <row r="1" spans="1:18" ht="13.5" customHeight="1" x14ac:dyDescent="0.2">
      <c r="A1" s="160" t="s">
        <v>132</v>
      </c>
      <c r="B1" s="160"/>
      <c r="C1" s="160"/>
      <c r="D1" s="160"/>
      <c r="E1" s="160"/>
      <c r="F1" s="160"/>
      <c r="G1" s="160"/>
      <c r="H1" s="160"/>
      <c r="I1" s="160"/>
      <c r="J1" s="160"/>
    </row>
    <row r="2" spans="1:18" ht="13.5" customHeight="1" x14ac:dyDescent="0.2"/>
    <row r="3" spans="1:18" ht="15" customHeight="1" x14ac:dyDescent="0.2">
      <c r="A3" s="5" t="s">
        <v>27</v>
      </c>
      <c r="B3" s="6"/>
      <c r="C3" s="5"/>
      <c r="D3" s="5"/>
      <c r="E3" s="5"/>
      <c r="F3" s="5"/>
      <c r="G3" s="5"/>
      <c r="H3" s="171" t="str">
        <f>+'T 2.'!E4</f>
        <v>Stanje: 30. studenoga 2021.</v>
      </c>
      <c r="I3" s="171"/>
      <c r="J3" s="171"/>
    </row>
    <row r="4" spans="1:18" x14ac:dyDescent="0.2">
      <c r="A4" s="180" t="s">
        <v>88</v>
      </c>
      <c r="B4" s="182" t="s">
        <v>89</v>
      </c>
      <c r="C4" s="184" t="s">
        <v>136</v>
      </c>
      <c r="D4" s="185"/>
      <c r="E4" s="185"/>
      <c r="F4" s="185"/>
      <c r="G4" s="185"/>
      <c r="H4" s="185"/>
      <c r="I4" s="185"/>
      <c r="J4" s="186"/>
    </row>
    <row r="5" spans="1:18" s="4" customFormat="1" ht="121.5" customHeight="1" x14ac:dyDescent="0.25">
      <c r="A5" s="181"/>
      <c r="B5" s="183"/>
      <c r="C5" s="7" t="s">
        <v>90</v>
      </c>
      <c r="D5" s="8" t="s">
        <v>91</v>
      </c>
      <c r="E5" s="9" t="s">
        <v>10</v>
      </c>
      <c r="F5" s="9" t="s">
        <v>12</v>
      </c>
      <c r="G5" s="10" t="s">
        <v>92</v>
      </c>
      <c r="H5" s="8" t="s">
        <v>93</v>
      </c>
      <c r="I5" s="10" t="s">
        <v>94</v>
      </c>
      <c r="J5" s="8" t="s">
        <v>4</v>
      </c>
    </row>
    <row r="6" spans="1:18" s="15" customFormat="1" ht="9" customHeight="1" x14ac:dyDescent="0.15">
      <c r="A6" s="11">
        <v>0</v>
      </c>
      <c r="B6" s="12">
        <v>1</v>
      </c>
      <c r="C6" s="13">
        <v>2</v>
      </c>
      <c r="D6" s="14">
        <v>3</v>
      </c>
      <c r="E6" s="13">
        <v>4</v>
      </c>
      <c r="F6" s="14">
        <v>5</v>
      </c>
      <c r="G6" s="13">
        <v>6</v>
      </c>
      <c r="H6" s="14">
        <v>7</v>
      </c>
      <c r="I6" s="13">
        <v>8</v>
      </c>
      <c r="J6" s="14">
        <v>9</v>
      </c>
    </row>
    <row r="7" spans="1:18" ht="15" customHeight="1" x14ac:dyDescent="0.2">
      <c r="A7" s="16" t="s">
        <v>5</v>
      </c>
      <c r="B7" s="17" t="s">
        <v>95</v>
      </c>
      <c r="C7" s="111">
        <v>74226</v>
      </c>
      <c r="D7" s="112">
        <v>7107</v>
      </c>
      <c r="E7" s="111">
        <v>4617</v>
      </c>
      <c r="F7" s="112">
        <v>1138</v>
      </c>
      <c r="G7" s="111">
        <v>604</v>
      </c>
      <c r="H7" s="113">
        <v>3</v>
      </c>
      <c r="I7" s="111">
        <v>274</v>
      </c>
      <c r="J7" s="114">
        <v>87969</v>
      </c>
      <c r="R7" s="3" t="s">
        <v>25</v>
      </c>
    </row>
    <row r="8" spans="1:18" ht="15" customHeight="1" x14ac:dyDescent="0.2">
      <c r="A8" s="16" t="s">
        <v>7</v>
      </c>
      <c r="B8" s="17" t="s">
        <v>96</v>
      </c>
      <c r="C8" s="111">
        <v>32298</v>
      </c>
      <c r="D8" s="112">
        <v>4486</v>
      </c>
      <c r="E8" s="111">
        <v>2322</v>
      </c>
      <c r="F8" s="112">
        <v>268</v>
      </c>
      <c r="G8" s="111">
        <v>215</v>
      </c>
      <c r="H8" s="112">
        <v>0</v>
      </c>
      <c r="I8" s="111">
        <v>89</v>
      </c>
      <c r="J8" s="114">
        <v>39678</v>
      </c>
      <c r="R8" s="3">
        <f>C28-'T 1.'!E8</f>
        <v>0</v>
      </c>
    </row>
    <row r="9" spans="1:18" ht="15" customHeight="1" x14ac:dyDescent="0.2">
      <c r="A9" s="16" t="s">
        <v>9</v>
      </c>
      <c r="B9" s="17" t="s">
        <v>97</v>
      </c>
      <c r="C9" s="111">
        <v>35958</v>
      </c>
      <c r="D9" s="112">
        <v>3633</v>
      </c>
      <c r="E9" s="111">
        <v>1930</v>
      </c>
      <c r="F9" s="112">
        <v>846</v>
      </c>
      <c r="G9" s="111">
        <v>298</v>
      </c>
      <c r="H9" s="112">
        <v>0</v>
      </c>
      <c r="I9" s="111">
        <v>102</v>
      </c>
      <c r="J9" s="114">
        <v>42767</v>
      </c>
      <c r="R9" s="3">
        <f>D28-'T 1.'!E9</f>
        <v>0</v>
      </c>
    </row>
    <row r="10" spans="1:18" ht="15" customHeight="1" x14ac:dyDescent="0.2">
      <c r="A10" s="16" t="s">
        <v>11</v>
      </c>
      <c r="B10" s="17" t="s">
        <v>98</v>
      </c>
      <c r="C10" s="111">
        <v>31232</v>
      </c>
      <c r="D10" s="112">
        <v>3420</v>
      </c>
      <c r="E10" s="111">
        <v>1644</v>
      </c>
      <c r="F10" s="112">
        <v>418</v>
      </c>
      <c r="G10" s="111">
        <v>266</v>
      </c>
      <c r="H10" s="112">
        <v>1</v>
      </c>
      <c r="I10" s="111">
        <v>98</v>
      </c>
      <c r="J10" s="114">
        <v>37079</v>
      </c>
      <c r="R10" s="3">
        <f>E28-'T 1.'!E10</f>
        <v>0</v>
      </c>
    </row>
    <row r="11" spans="1:18" ht="15" customHeight="1" x14ac:dyDescent="0.2">
      <c r="A11" s="16" t="s">
        <v>13</v>
      </c>
      <c r="B11" s="17" t="s">
        <v>99</v>
      </c>
      <c r="C11" s="111">
        <v>58620</v>
      </c>
      <c r="D11" s="112">
        <v>5473</v>
      </c>
      <c r="E11" s="111">
        <v>2462</v>
      </c>
      <c r="F11" s="112">
        <v>705</v>
      </c>
      <c r="G11" s="111">
        <v>364</v>
      </c>
      <c r="H11" s="112">
        <v>0</v>
      </c>
      <c r="I11" s="111">
        <v>128</v>
      </c>
      <c r="J11" s="114">
        <v>67752</v>
      </c>
      <c r="R11" s="3">
        <f>F28-'T 1.'!E11</f>
        <v>0</v>
      </c>
    </row>
    <row r="12" spans="1:18" ht="15" customHeight="1" x14ac:dyDescent="0.2">
      <c r="A12" s="16" t="s">
        <v>15</v>
      </c>
      <c r="B12" s="17" t="s">
        <v>100</v>
      </c>
      <c r="C12" s="111">
        <v>29096</v>
      </c>
      <c r="D12" s="112">
        <v>2351</v>
      </c>
      <c r="E12" s="111">
        <v>1354</v>
      </c>
      <c r="F12" s="112">
        <v>2032</v>
      </c>
      <c r="G12" s="111">
        <v>255</v>
      </c>
      <c r="H12" s="112">
        <v>2</v>
      </c>
      <c r="I12" s="111">
        <v>85</v>
      </c>
      <c r="J12" s="114">
        <v>35175</v>
      </c>
      <c r="R12" s="3">
        <f>G28-'T 1.'!E12</f>
        <v>0</v>
      </c>
    </row>
    <row r="13" spans="1:18" ht="15" customHeight="1" x14ac:dyDescent="0.2">
      <c r="A13" s="16" t="s">
        <v>17</v>
      </c>
      <c r="B13" s="17" t="s">
        <v>101</v>
      </c>
      <c r="C13" s="111">
        <v>26246</v>
      </c>
      <c r="D13" s="112">
        <v>2767</v>
      </c>
      <c r="E13" s="111">
        <v>1035</v>
      </c>
      <c r="F13" s="112">
        <v>1743</v>
      </c>
      <c r="G13" s="111">
        <v>262</v>
      </c>
      <c r="H13" s="112">
        <v>1</v>
      </c>
      <c r="I13" s="111">
        <v>75</v>
      </c>
      <c r="J13" s="114">
        <v>32129</v>
      </c>
      <c r="R13" s="3">
        <f>H28-'T 1.'!E13</f>
        <v>0</v>
      </c>
    </row>
    <row r="14" spans="1:18" ht="15" customHeight="1" x14ac:dyDescent="0.2">
      <c r="A14" s="16" t="s">
        <v>44</v>
      </c>
      <c r="B14" s="17" t="s">
        <v>102</v>
      </c>
      <c r="C14" s="111">
        <v>97359</v>
      </c>
      <c r="D14" s="112">
        <v>7310</v>
      </c>
      <c r="E14" s="111">
        <v>6789</v>
      </c>
      <c r="F14" s="112">
        <v>295</v>
      </c>
      <c r="G14" s="111">
        <v>2358</v>
      </c>
      <c r="H14" s="112">
        <v>12</v>
      </c>
      <c r="I14" s="111">
        <v>579</v>
      </c>
      <c r="J14" s="114">
        <v>114702</v>
      </c>
      <c r="R14" s="3">
        <f>I28-'T 1.'!E14</f>
        <v>0</v>
      </c>
    </row>
    <row r="15" spans="1:18" ht="15" customHeight="1" x14ac:dyDescent="0.2">
      <c r="A15" s="16" t="s">
        <v>47</v>
      </c>
      <c r="B15" s="17" t="s">
        <v>103</v>
      </c>
      <c r="C15" s="111">
        <v>12462</v>
      </c>
      <c r="D15" s="112">
        <v>1465</v>
      </c>
      <c r="E15" s="111">
        <v>755</v>
      </c>
      <c r="F15" s="112">
        <v>470</v>
      </c>
      <c r="G15" s="111">
        <v>78</v>
      </c>
      <c r="H15" s="112">
        <v>0</v>
      </c>
      <c r="I15" s="111">
        <v>80</v>
      </c>
      <c r="J15" s="114">
        <v>15310</v>
      </c>
      <c r="R15" s="3">
        <f>J28-'T 1.'!E15</f>
        <v>0</v>
      </c>
    </row>
    <row r="16" spans="1:18" ht="15" customHeight="1" x14ac:dyDescent="0.2">
      <c r="A16" s="16" t="s">
        <v>50</v>
      </c>
      <c r="B16" s="17" t="s">
        <v>104</v>
      </c>
      <c r="C16" s="111">
        <v>16754</v>
      </c>
      <c r="D16" s="112">
        <v>2541</v>
      </c>
      <c r="E16" s="111">
        <v>997</v>
      </c>
      <c r="F16" s="112">
        <v>1546</v>
      </c>
      <c r="G16" s="111">
        <v>128</v>
      </c>
      <c r="H16" s="112">
        <v>0</v>
      </c>
      <c r="I16" s="111">
        <v>50</v>
      </c>
      <c r="J16" s="114">
        <v>22016</v>
      </c>
    </row>
    <row r="17" spans="1:15" ht="15" customHeight="1" x14ac:dyDescent="0.2">
      <c r="A17" s="16" t="s">
        <v>53</v>
      </c>
      <c r="B17" s="17" t="s">
        <v>105</v>
      </c>
      <c r="C17" s="111">
        <v>16427</v>
      </c>
      <c r="D17" s="112">
        <v>1929</v>
      </c>
      <c r="E17" s="111">
        <v>930</v>
      </c>
      <c r="F17" s="112">
        <v>562</v>
      </c>
      <c r="G17" s="111">
        <v>198</v>
      </c>
      <c r="H17" s="112">
        <v>1</v>
      </c>
      <c r="I17" s="111">
        <v>59</v>
      </c>
      <c r="J17" s="114">
        <v>20106</v>
      </c>
    </row>
    <row r="18" spans="1:15" ht="15" customHeight="1" x14ac:dyDescent="0.2">
      <c r="A18" s="16" t="s">
        <v>56</v>
      </c>
      <c r="B18" s="17" t="s">
        <v>106</v>
      </c>
      <c r="C18" s="111">
        <v>33750</v>
      </c>
      <c r="D18" s="112">
        <v>3974</v>
      </c>
      <c r="E18" s="111">
        <v>1904</v>
      </c>
      <c r="F18" s="112">
        <v>819</v>
      </c>
      <c r="G18" s="111">
        <v>258</v>
      </c>
      <c r="H18" s="112">
        <v>1</v>
      </c>
      <c r="I18" s="111">
        <v>69</v>
      </c>
      <c r="J18" s="114">
        <v>40775</v>
      </c>
    </row>
    <row r="19" spans="1:15" ht="15" customHeight="1" x14ac:dyDescent="0.2">
      <c r="A19" s="16" t="s">
        <v>59</v>
      </c>
      <c r="B19" s="17" t="s">
        <v>107</v>
      </c>
      <c r="C19" s="111">
        <v>46577</v>
      </c>
      <c r="D19" s="112">
        <v>5336</v>
      </c>
      <c r="E19" s="111">
        <v>3194</v>
      </c>
      <c r="F19" s="112">
        <v>655</v>
      </c>
      <c r="G19" s="111">
        <v>1178</v>
      </c>
      <c r="H19" s="112">
        <v>3</v>
      </c>
      <c r="I19" s="111">
        <v>522</v>
      </c>
      <c r="J19" s="114">
        <v>57465</v>
      </c>
    </row>
    <row r="20" spans="1:15" ht="15" customHeight="1" x14ac:dyDescent="0.2">
      <c r="A20" s="16" t="s">
        <v>62</v>
      </c>
      <c r="B20" s="17" t="s">
        <v>108</v>
      </c>
      <c r="C20" s="111">
        <v>78286</v>
      </c>
      <c r="D20" s="112">
        <v>6401</v>
      </c>
      <c r="E20" s="111">
        <v>4035</v>
      </c>
      <c r="F20" s="112">
        <v>1887</v>
      </c>
      <c r="G20" s="111">
        <v>660</v>
      </c>
      <c r="H20" s="112">
        <v>1</v>
      </c>
      <c r="I20" s="111">
        <v>185</v>
      </c>
      <c r="J20" s="114">
        <v>91455</v>
      </c>
    </row>
    <row r="21" spans="1:15" ht="15" customHeight="1" x14ac:dyDescent="0.2">
      <c r="A21" s="16" t="s">
        <v>65</v>
      </c>
      <c r="B21" s="17" t="s">
        <v>109</v>
      </c>
      <c r="C21" s="111">
        <v>26402</v>
      </c>
      <c r="D21" s="112">
        <v>2812</v>
      </c>
      <c r="E21" s="111">
        <v>2189</v>
      </c>
      <c r="F21" s="112">
        <v>307</v>
      </c>
      <c r="G21" s="111">
        <v>419</v>
      </c>
      <c r="H21" s="112">
        <v>1</v>
      </c>
      <c r="I21" s="111">
        <v>109</v>
      </c>
      <c r="J21" s="114">
        <v>32239</v>
      </c>
    </row>
    <row r="22" spans="1:15" ht="15" customHeight="1" x14ac:dyDescent="0.2">
      <c r="A22" s="16" t="s">
        <v>68</v>
      </c>
      <c r="B22" s="17" t="s">
        <v>110</v>
      </c>
      <c r="C22" s="111">
        <v>35545</v>
      </c>
      <c r="D22" s="112">
        <v>4173</v>
      </c>
      <c r="E22" s="111">
        <v>2039</v>
      </c>
      <c r="F22" s="112">
        <v>1695</v>
      </c>
      <c r="G22" s="111">
        <v>283</v>
      </c>
      <c r="H22" s="112">
        <v>2</v>
      </c>
      <c r="I22" s="111">
        <v>96</v>
      </c>
      <c r="J22" s="114">
        <v>43833</v>
      </c>
      <c r="O22" s="3">
        <f>+C28-'T 1.'!E8</f>
        <v>0</v>
      </c>
    </row>
    <row r="23" spans="1:15" ht="15" customHeight="1" x14ac:dyDescent="0.2">
      <c r="A23" s="16" t="s">
        <v>71</v>
      </c>
      <c r="B23" s="17" t="s">
        <v>111</v>
      </c>
      <c r="C23" s="111">
        <v>128991</v>
      </c>
      <c r="D23" s="112">
        <v>12052</v>
      </c>
      <c r="E23" s="111">
        <v>8024</v>
      </c>
      <c r="F23" s="112">
        <v>762</v>
      </c>
      <c r="G23" s="111">
        <v>3752</v>
      </c>
      <c r="H23" s="112">
        <v>9</v>
      </c>
      <c r="I23" s="111">
        <v>1079</v>
      </c>
      <c r="J23" s="114">
        <v>154669</v>
      </c>
      <c r="O23" s="3">
        <f>+D28-'T 1.'!E9</f>
        <v>0</v>
      </c>
    </row>
    <row r="24" spans="1:15" ht="15" customHeight="1" x14ac:dyDescent="0.2">
      <c r="A24" s="16" t="s">
        <v>74</v>
      </c>
      <c r="B24" s="17" t="s">
        <v>112</v>
      </c>
      <c r="C24" s="111">
        <v>72419</v>
      </c>
      <c r="D24" s="112">
        <v>8254</v>
      </c>
      <c r="E24" s="111">
        <v>6676</v>
      </c>
      <c r="F24" s="112">
        <v>755</v>
      </c>
      <c r="G24" s="111">
        <v>917</v>
      </c>
      <c r="H24" s="112">
        <v>2</v>
      </c>
      <c r="I24" s="111">
        <v>745</v>
      </c>
      <c r="J24" s="114">
        <v>89768</v>
      </c>
      <c r="O24" s="3">
        <f>+E28-'T 1.'!E10</f>
        <v>0</v>
      </c>
    </row>
    <row r="25" spans="1:15" ht="15" customHeight="1" x14ac:dyDescent="0.2">
      <c r="A25" s="16" t="s">
        <v>77</v>
      </c>
      <c r="B25" s="17" t="s">
        <v>113</v>
      </c>
      <c r="C25" s="111">
        <v>37048</v>
      </c>
      <c r="D25" s="112">
        <v>3229</v>
      </c>
      <c r="E25" s="111">
        <v>2741</v>
      </c>
      <c r="F25" s="112">
        <v>449</v>
      </c>
      <c r="G25" s="111">
        <v>1103</v>
      </c>
      <c r="H25" s="112">
        <v>0</v>
      </c>
      <c r="I25" s="111">
        <v>430</v>
      </c>
      <c r="J25" s="114">
        <v>45000</v>
      </c>
      <c r="O25" s="3">
        <f>+F28-'T 1.'!E11</f>
        <v>0</v>
      </c>
    </row>
    <row r="26" spans="1:15" ht="15" customHeight="1" x14ac:dyDescent="0.2">
      <c r="A26" s="16" t="s">
        <v>80</v>
      </c>
      <c r="B26" s="17" t="s">
        <v>114</v>
      </c>
      <c r="C26" s="111">
        <v>38006</v>
      </c>
      <c r="D26" s="112">
        <v>2301</v>
      </c>
      <c r="E26" s="111">
        <v>1208</v>
      </c>
      <c r="F26" s="112">
        <v>790</v>
      </c>
      <c r="G26" s="111">
        <v>194</v>
      </c>
      <c r="H26" s="112">
        <v>0</v>
      </c>
      <c r="I26" s="111">
        <v>74</v>
      </c>
      <c r="J26" s="114">
        <v>42573</v>
      </c>
      <c r="O26" s="3">
        <f>+G28-'T 1.'!E12</f>
        <v>0</v>
      </c>
    </row>
    <row r="27" spans="1:15" ht="15" customHeight="1" x14ac:dyDescent="0.2">
      <c r="A27" s="16" t="s">
        <v>83</v>
      </c>
      <c r="B27" s="19" t="s">
        <v>115</v>
      </c>
      <c r="C27" s="111">
        <v>438551</v>
      </c>
      <c r="D27" s="112">
        <v>12734</v>
      </c>
      <c r="E27" s="111">
        <v>13629</v>
      </c>
      <c r="F27" s="112">
        <v>490</v>
      </c>
      <c r="G27" s="111">
        <v>4320</v>
      </c>
      <c r="H27" s="112">
        <v>25</v>
      </c>
      <c r="I27" s="111">
        <v>922</v>
      </c>
      <c r="J27" s="114">
        <v>470671</v>
      </c>
      <c r="O27" s="3">
        <f>+H28-'T 1.'!E13</f>
        <v>0</v>
      </c>
    </row>
    <row r="28" spans="1:15" ht="15" customHeight="1" x14ac:dyDescent="0.2">
      <c r="A28" s="168" t="s">
        <v>19</v>
      </c>
      <c r="B28" s="179"/>
      <c r="C28" s="59">
        <v>1366253</v>
      </c>
      <c r="D28" s="60">
        <v>103748</v>
      </c>
      <c r="E28" s="61">
        <v>70474</v>
      </c>
      <c r="F28" s="60">
        <v>18632</v>
      </c>
      <c r="G28" s="60">
        <v>18110</v>
      </c>
      <c r="H28" s="61">
        <v>64</v>
      </c>
      <c r="I28" s="60">
        <v>5850</v>
      </c>
      <c r="J28" s="60">
        <v>1583131</v>
      </c>
      <c r="M28" s="3" t="s">
        <v>25</v>
      </c>
      <c r="N28" s="20">
        <f>+J28-'T 1.'!E15</f>
        <v>0</v>
      </c>
      <c r="O28" s="3">
        <f>+I28-'T 1.'!E14</f>
        <v>0</v>
      </c>
    </row>
    <row r="29" spans="1:15" ht="14.25" customHeight="1" x14ac:dyDescent="0.2">
      <c r="A29" s="138" t="str">
        <f>'T 1.'!A16:F16</f>
        <v>* U svibnju 2021. došlo je do dopune Metodologije vođenja podataka o osiguranicima prema kategorijama osiguranja.</v>
      </c>
      <c r="B29" s="139"/>
      <c r="C29" s="139"/>
      <c r="D29" s="139"/>
      <c r="E29" s="139"/>
      <c r="F29" s="139"/>
      <c r="G29" s="139"/>
      <c r="H29" s="5"/>
      <c r="I29" s="5"/>
      <c r="J29" s="5"/>
    </row>
  </sheetData>
  <mergeCells count="6">
    <mergeCell ref="A28:B28"/>
    <mergeCell ref="A1:J1"/>
    <mergeCell ref="H3:J3"/>
    <mergeCell ref="A4:A5"/>
    <mergeCell ref="B4:B5"/>
    <mergeCell ref="C4:J4"/>
  </mergeCells>
  <conditionalFormatting sqref="J7:J26">
    <cfRule type="dataBar" priority="4">
      <dataBar>
        <cfvo type="min"/>
        <cfvo type="max"/>
        <color rgb="FF008AEF"/>
      </dataBar>
      <extLst>
        <ext xmlns:x14="http://schemas.microsoft.com/office/spreadsheetml/2009/9/main" uri="{B025F937-C7B1-47D3-B67F-A62EFF666E3E}">
          <x14:id>{FA54D3BF-F7D3-4619-862C-393D89AB79B8}</x14:id>
        </ext>
      </extLst>
    </cfRule>
  </conditionalFormatting>
  <conditionalFormatting sqref="J7:J26">
    <cfRule type="dataBar" priority="2">
      <dataBar>
        <cfvo type="min"/>
        <cfvo type="max"/>
        <color rgb="FF008AEF"/>
      </dataBar>
      <extLst>
        <ext xmlns:x14="http://schemas.microsoft.com/office/spreadsheetml/2009/9/main" uri="{B025F937-C7B1-47D3-B67F-A62EFF666E3E}">
          <x14:id>{A77F6CEC-8F97-4C51-936A-A4CA1E6C8462}</x14:id>
        </ext>
      </extLst>
    </cfRule>
  </conditionalFormatting>
  <conditionalFormatting sqref="J27">
    <cfRule type="dataBar" priority="1">
      <dataBar>
        <cfvo type="min"/>
        <cfvo type="max"/>
        <color rgb="FF008AEF"/>
      </dataBar>
      <extLst>
        <ext xmlns:x14="http://schemas.microsoft.com/office/spreadsheetml/2009/9/main" uri="{B025F937-C7B1-47D3-B67F-A62EFF666E3E}">
          <x14:id>{85FBFBCD-7FC4-408E-AA68-07418827CE36}</x14:id>
        </ext>
      </extLst>
    </cfRule>
  </conditionalFormatting>
  <printOptions horizontalCentered="1"/>
  <pageMargins left="0.74803149606299213" right="0.74803149606299213"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FA54D3BF-F7D3-4619-862C-393D89AB79B8}">
            <x14:dataBar minLength="0" maxLength="100" border="1" negativeBarBorderColorSameAsPositive="0">
              <x14:cfvo type="autoMin"/>
              <x14:cfvo type="autoMax"/>
              <x14:borderColor rgb="FF008AEF"/>
              <x14:negativeFillColor rgb="FFFF0000"/>
              <x14:negativeBorderColor rgb="FFFF0000"/>
              <x14:axisColor rgb="FF000000"/>
            </x14:dataBar>
          </x14:cfRule>
          <xm:sqref>J7:J26</xm:sqref>
        </x14:conditionalFormatting>
        <x14:conditionalFormatting xmlns:xm="http://schemas.microsoft.com/office/excel/2006/main">
          <x14:cfRule type="dataBar" id="{A77F6CEC-8F97-4C51-936A-A4CA1E6C8462}">
            <x14:dataBar minLength="0" maxLength="100" border="1" negativeBarBorderColorSameAsPositive="0">
              <x14:cfvo type="autoMin"/>
              <x14:cfvo type="autoMax"/>
              <x14:borderColor rgb="FF008AEF"/>
              <x14:negativeFillColor rgb="FFFF0000"/>
              <x14:negativeBorderColor rgb="FFFF0000"/>
              <x14:axisColor rgb="FF000000"/>
            </x14:dataBar>
          </x14:cfRule>
          <xm:sqref>J7:J26</xm:sqref>
        </x14:conditionalFormatting>
        <x14:conditionalFormatting xmlns:xm="http://schemas.microsoft.com/office/excel/2006/main">
          <x14:cfRule type="dataBar" id="{85FBFBCD-7FC4-408E-AA68-07418827CE36}">
            <x14:dataBar minLength="0" maxLength="100" border="1" negativeBarBorderColorSameAsPositive="0">
              <x14:cfvo type="autoMin"/>
              <x14:cfvo type="autoMax"/>
              <x14:borderColor rgb="FF008AEF"/>
              <x14:negativeFillColor rgb="FFFF0000"/>
              <x14:negativeBorderColor rgb="FFFF0000"/>
              <x14:axisColor rgb="FF000000"/>
            </x14:dataBar>
          </x14:cfRule>
          <xm:sqref>J27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sqref="A1:F1"/>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87" t="s">
        <v>130</v>
      </c>
      <c r="B1" s="187"/>
      <c r="C1" s="187"/>
      <c r="D1" s="187"/>
      <c r="E1" s="187"/>
      <c r="F1" s="187"/>
      <c r="G1" s="21"/>
    </row>
    <row r="2" spans="1:8" ht="9" customHeight="1" x14ac:dyDescent="0.2">
      <c r="A2" s="76"/>
      <c r="B2" s="76"/>
      <c r="C2" s="76"/>
      <c r="D2" s="76"/>
      <c r="E2" s="76"/>
      <c r="F2" s="76"/>
      <c r="G2" s="76"/>
    </row>
    <row r="3" spans="1:8" ht="15" customHeight="1" x14ac:dyDescent="0.2">
      <c r="A3" s="5" t="s">
        <v>119</v>
      </c>
      <c r="B3" s="6"/>
      <c r="C3" s="5"/>
      <c r="D3" s="5"/>
      <c r="E3" s="171" t="str">
        <f>'T 2.'!E4:G4</f>
        <v>Stanje: 30. studenoga 2021.</v>
      </c>
      <c r="F3" s="171"/>
      <c r="G3" s="86"/>
      <c r="H3" s="85"/>
    </row>
    <row r="4" spans="1:8" s="4" customFormat="1" ht="22.5" x14ac:dyDescent="0.25">
      <c r="A4" s="24" t="s">
        <v>1</v>
      </c>
      <c r="B4" s="92" t="s">
        <v>28</v>
      </c>
      <c r="C4" s="93" t="s">
        <v>29</v>
      </c>
      <c r="D4" s="27" t="s">
        <v>2</v>
      </c>
      <c r="E4" s="75" t="s">
        <v>3</v>
      </c>
      <c r="F4" s="75" t="s">
        <v>4</v>
      </c>
      <c r="G4" s="82"/>
      <c r="H4" s="82"/>
    </row>
    <row r="5" spans="1:8" s="15" customFormat="1" ht="9" customHeight="1" x14ac:dyDescent="0.15">
      <c r="A5" s="11">
        <v>0</v>
      </c>
      <c r="B5" s="12">
        <v>1</v>
      </c>
      <c r="C5" s="13">
        <v>2</v>
      </c>
      <c r="D5" s="14">
        <v>3</v>
      </c>
      <c r="E5" s="13">
        <v>4</v>
      </c>
      <c r="F5" s="14">
        <v>5</v>
      </c>
      <c r="G5" s="83"/>
      <c r="H5" s="83"/>
    </row>
    <row r="6" spans="1:8" x14ac:dyDescent="0.2">
      <c r="A6" s="134" t="s">
        <v>5</v>
      </c>
      <c r="B6" s="88" t="s">
        <v>30</v>
      </c>
      <c r="C6" s="89" t="s">
        <v>31</v>
      </c>
      <c r="D6" s="77">
        <v>214</v>
      </c>
      <c r="E6" s="30">
        <v>70</v>
      </c>
      <c r="F6" s="31">
        <v>284</v>
      </c>
      <c r="G6" s="84"/>
      <c r="H6" s="85"/>
    </row>
    <row r="7" spans="1:8" x14ac:dyDescent="0.2">
      <c r="A7" s="135" t="s">
        <v>7</v>
      </c>
      <c r="B7" s="88" t="s">
        <v>32</v>
      </c>
      <c r="C7" s="89" t="s">
        <v>33</v>
      </c>
      <c r="D7" s="77">
        <v>28</v>
      </c>
      <c r="E7" s="30">
        <v>8</v>
      </c>
      <c r="F7" s="31">
        <v>36</v>
      </c>
      <c r="G7" s="84"/>
      <c r="H7" s="85"/>
    </row>
    <row r="8" spans="1:8" x14ac:dyDescent="0.2">
      <c r="A8" s="136" t="s">
        <v>9</v>
      </c>
      <c r="B8" s="88" t="s">
        <v>34</v>
      </c>
      <c r="C8" s="89" t="s">
        <v>35</v>
      </c>
      <c r="D8" s="77">
        <v>1549</v>
      </c>
      <c r="E8" s="30">
        <v>457</v>
      </c>
      <c r="F8" s="31">
        <v>2006</v>
      </c>
      <c r="G8" s="84"/>
      <c r="H8" s="85"/>
    </row>
    <row r="9" spans="1:8" x14ac:dyDescent="0.2">
      <c r="A9" s="136" t="s">
        <v>11</v>
      </c>
      <c r="B9" s="88" t="s">
        <v>36</v>
      </c>
      <c r="C9" s="90" t="s">
        <v>37</v>
      </c>
      <c r="D9" s="77">
        <v>29</v>
      </c>
      <c r="E9" s="30">
        <v>1</v>
      </c>
      <c r="F9" s="31">
        <v>30</v>
      </c>
      <c r="G9" s="84"/>
      <c r="H9" s="85"/>
    </row>
    <row r="10" spans="1:8" ht="27.75" customHeight="1" x14ac:dyDescent="0.2">
      <c r="A10" s="136" t="s">
        <v>13</v>
      </c>
      <c r="B10" s="88" t="s">
        <v>38</v>
      </c>
      <c r="C10" s="90" t="s">
        <v>117</v>
      </c>
      <c r="D10" s="77">
        <v>64</v>
      </c>
      <c r="E10" s="30">
        <v>15</v>
      </c>
      <c r="F10" s="31">
        <v>79</v>
      </c>
      <c r="G10" s="84"/>
      <c r="H10" s="85"/>
    </row>
    <row r="11" spans="1:8" ht="15" customHeight="1" x14ac:dyDescent="0.2">
      <c r="A11" s="136" t="s">
        <v>15</v>
      </c>
      <c r="B11" s="88" t="s">
        <v>40</v>
      </c>
      <c r="C11" s="90" t="s">
        <v>41</v>
      </c>
      <c r="D11" s="77">
        <v>1450</v>
      </c>
      <c r="E11" s="30">
        <v>194</v>
      </c>
      <c r="F11" s="31">
        <v>1644</v>
      </c>
      <c r="G11" s="84"/>
      <c r="H11" s="85"/>
    </row>
    <row r="12" spans="1:8" ht="22.5" x14ac:dyDescent="0.2">
      <c r="A12" s="136" t="s">
        <v>17</v>
      </c>
      <c r="B12" s="88" t="s">
        <v>42</v>
      </c>
      <c r="C12" s="90" t="s">
        <v>118</v>
      </c>
      <c r="D12" s="77">
        <v>1677</v>
      </c>
      <c r="E12" s="30">
        <v>1017</v>
      </c>
      <c r="F12" s="31">
        <v>2694</v>
      </c>
      <c r="G12" s="84"/>
      <c r="H12" s="85"/>
    </row>
    <row r="13" spans="1:8" x14ac:dyDescent="0.2">
      <c r="A13" s="49" t="s">
        <v>44</v>
      </c>
      <c r="B13" s="88" t="s">
        <v>45</v>
      </c>
      <c r="C13" s="89" t="s">
        <v>46</v>
      </c>
      <c r="D13" s="36">
        <v>886</v>
      </c>
      <c r="E13" s="37">
        <v>99</v>
      </c>
      <c r="F13" s="31">
        <v>985</v>
      </c>
      <c r="G13" s="84"/>
      <c r="H13" s="85"/>
    </row>
    <row r="14" spans="1:8" ht="22.5" x14ac:dyDescent="0.2">
      <c r="A14" s="49" t="s">
        <v>47</v>
      </c>
      <c r="B14" s="88" t="s">
        <v>48</v>
      </c>
      <c r="C14" s="90" t="s">
        <v>49</v>
      </c>
      <c r="D14" s="36">
        <v>322</v>
      </c>
      <c r="E14" s="37">
        <v>256</v>
      </c>
      <c r="F14" s="31">
        <v>578</v>
      </c>
      <c r="G14" s="84"/>
      <c r="H14" s="85"/>
    </row>
    <row r="15" spans="1:8" ht="15" customHeight="1" x14ac:dyDescent="0.2">
      <c r="A15" s="49" t="s">
        <v>50</v>
      </c>
      <c r="B15" s="88" t="s">
        <v>51</v>
      </c>
      <c r="C15" s="89" t="s">
        <v>52</v>
      </c>
      <c r="D15" s="36">
        <v>179</v>
      </c>
      <c r="E15" s="37">
        <v>108</v>
      </c>
      <c r="F15" s="31">
        <v>287</v>
      </c>
      <c r="G15" s="84"/>
      <c r="H15" s="85"/>
    </row>
    <row r="16" spans="1:8" x14ac:dyDescent="0.2">
      <c r="A16" s="49" t="s">
        <v>53</v>
      </c>
      <c r="B16" s="88" t="s">
        <v>54</v>
      </c>
      <c r="C16" s="89" t="s">
        <v>55</v>
      </c>
      <c r="D16" s="36">
        <v>79</v>
      </c>
      <c r="E16" s="37">
        <v>76</v>
      </c>
      <c r="F16" s="31">
        <v>155</v>
      </c>
      <c r="G16" s="84"/>
      <c r="H16" s="85"/>
    </row>
    <row r="17" spans="1:8" ht="15" customHeight="1" x14ac:dyDescent="0.2">
      <c r="A17" s="49" t="s">
        <v>56</v>
      </c>
      <c r="B17" s="88" t="s">
        <v>57</v>
      </c>
      <c r="C17" s="89" t="s">
        <v>58</v>
      </c>
      <c r="D17" s="36">
        <v>98</v>
      </c>
      <c r="E17" s="37">
        <v>64</v>
      </c>
      <c r="F17" s="31">
        <v>162</v>
      </c>
      <c r="G17" s="84"/>
      <c r="H17" s="85"/>
    </row>
    <row r="18" spans="1:8" ht="15" customHeight="1" x14ac:dyDescent="0.2">
      <c r="A18" s="49" t="s">
        <v>59</v>
      </c>
      <c r="B18" s="88" t="s">
        <v>60</v>
      </c>
      <c r="C18" s="89" t="s">
        <v>61</v>
      </c>
      <c r="D18" s="36">
        <v>1510</v>
      </c>
      <c r="E18" s="37">
        <v>1008</v>
      </c>
      <c r="F18" s="31">
        <v>2518</v>
      </c>
      <c r="G18" s="84"/>
      <c r="H18" s="85"/>
    </row>
    <row r="19" spans="1:8" x14ac:dyDescent="0.2">
      <c r="A19" s="49" t="s">
        <v>62</v>
      </c>
      <c r="B19" s="88" t="s">
        <v>63</v>
      </c>
      <c r="C19" s="90" t="s">
        <v>64</v>
      </c>
      <c r="D19" s="36">
        <v>782</v>
      </c>
      <c r="E19" s="37">
        <v>340</v>
      </c>
      <c r="F19" s="31">
        <v>1122</v>
      </c>
      <c r="G19" s="84"/>
      <c r="H19" s="85"/>
    </row>
    <row r="20" spans="1:8" x14ac:dyDescent="0.2">
      <c r="A20" s="49" t="s">
        <v>65</v>
      </c>
      <c r="B20" s="88" t="s">
        <v>66</v>
      </c>
      <c r="C20" s="90" t="s">
        <v>67</v>
      </c>
      <c r="D20" s="36">
        <v>8</v>
      </c>
      <c r="E20" s="37">
        <v>27</v>
      </c>
      <c r="F20" s="31">
        <v>35</v>
      </c>
      <c r="G20" s="84"/>
      <c r="H20" s="85"/>
    </row>
    <row r="21" spans="1:8" x14ac:dyDescent="0.2">
      <c r="A21" s="49" t="s">
        <v>68</v>
      </c>
      <c r="B21" s="88" t="s">
        <v>69</v>
      </c>
      <c r="C21" s="89" t="s">
        <v>70</v>
      </c>
      <c r="D21" s="36">
        <v>225</v>
      </c>
      <c r="E21" s="37">
        <v>245</v>
      </c>
      <c r="F21" s="31">
        <v>470</v>
      </c>
      <c r="G21" s="84"/>
      <c r="H21" s="85"/>
    </row>
    <row r="22" spans="1:8" x14ac:dyDescent="0.2">
      <c r="A22" s="49" t="s">
        <v>71</v>
      </c>
      <c r="B22" s="88" t="s">
        <v>72</v>
      </c>
      <c r="C22" s="90" t="s">
        <v>73</v>
      </c>
      <c r="D22" s="36">
        <v>358</v>
      </c>
      <c r="E22" s="37">
        <v>631</v>
      </c>
      <c r="F22" s="31">
        <v>989</v>
      </c>
      <c r="G22" s="84"/>
      <c r="H22" s="85"/>
    </row>
    <row r="23" spans="1:8" ht="15" customHeight="1" x14ac:dyDescent="0.2">
      <c r="A23" s="49" t="s">
        <v>74</v>
      </c>
      <c r="B23" s="88" t="s">
        <v>75</v>
      </c>
      <c r="C23" s="89" t="s">
        <v>76</v>
      </c>
      <c r="D23" s="36">
        <v>113</v>
      </c>
      <c r="E23" s="37">
        <v>45</v>
      </c>
      <c r="F23" s="31">
        <v>158</v>
      </c>
      <c r="G23" s="84"/>
      <c r="H23" s="85"/>
    </row>
    <row r="24" spans="1:8" ht="15" customHeight="1" x14ac:dyDescent="0.2">
      <c r="A24" s="49" t="s">
        <v>77</v>
      </c>
      <c r="B24" s="88" t="s">
        <v>78</v>
      </c>
      <c r="C24" s="89" t="s">
        <v>79</v>
      </c>
      <c r="D24" s="36">
        <v>185</v>
      </c>
      <c r="E24" s="37">
        <v>235</v>
      </c>
      <c r="F24" s="31">
        <v>420</v>
      </c>
      <c r="G24" s="84"/>
      <c r="H24" s="85"/>
    </row>
    <row r="25" spans="1:8" ht="39" customHeight="1" x14ac:dyDescent="0.2">
      <c r="A25" s="49" t="s">
        <v>80</v>
      </c>
      <c r="B25" s="88" t="s">
        <v>81</v>
      </c>
      <c r="C25" s="90" t="s">
        <v>82</v>
      </c>
      <c r="D25" s="36">
        <v>3</v>
      </c>
      <c r="E25" s="37">
        <v>10</v>
      </c>
      <c r="F25" s="31">
        <v>13</v>
      </c>
      <c r="G25" s="84"/>
      <c r="H25" s="85"/>
    </row>
    <row r="26" spans="1:8" x14ac:dyDescent="0.2">
      <c r="A26" s="49" t="s">
        <v>83</v>
      </c>
      <c r="B26" s="88" t="s">
        <v>84</v>
      </c>
      <c r="C26" s="90" t="s">
        <v>85</v>
      </c>
      <c r="D26" s="36">
        <v>0</v>
      </c>
      <c r="E26" s="37">
        <v>0</v>
      </c>
      <c r="F26" s="31">
        <v>0</v>
      </c>
      <c r="G26" s="84"/>
      <c r="H26" s="85"/>
    </row>
    <row r="27" spans="1:8" ht="15" customHeight="1" x14ac:dyDescent="0.2">
      <c r="A27" s="137" t="s">
        <v>86</v>
      </c>
      <c r="B27" s="91"/>
      <c r="C27" s="124" t="s">
        <v>87</v>
      </c>
      <c r="D27" s="38">
        <v>2</v>
      </c>
      <c r="E27" s="39">
        <v>2</v>
      </c>
      <c r="F27" s="31">
        <v>4</v>
      </c>
      <c r="G27" s="84"/>
      <c r="H27" s="85"/>
    </row>
    <row r="28" spans="1:8" ht="21" customHeight="1" x14ac:dyDescent="0.2">
      <c r="A28" s="188" t="s">
        <v>19</v>
      </c>
      <c r="B28" s="189"/>
      <c r="C28" s="189"/>
      <c r="D28" s="100">
        <v>9761</v>
      </c>
      <c r="E28" s="100">
        <v>4908</v>
      </c>
      <c r="F28" s="118">
        <v>14669</v>
      </c>
      <c r="G28" s="85"/>
      <c r="H28" s="85"/>
    </row>
    <row r="29" spans="1:8" ht="10.5" customHeight="1" x14ac:dyDescent="0.2">
      <c r="A29" s="120" t="s">
        <v>129</v>
      </c>
      <c r="G29" s="85"/>
      <c r="H29" s="85"/>
    </row>
    <row r="30" spans="1:8" ht="10.5" customHeight="1" x14ac:dyDescent="0.2">
      <c r="G30" s="85"/>
      <c r="H30" s="85"/>
    </row>
    <row r="31" spans="1:8" x14ac:dyDescent="0.2">
      <c r="G31" s="85"/>
      <c r="H31" s="85"/>
    </row>
  </sheetData>
  <mergeCells count="3">
    <mergeCell ref="A1:F1"/>
    <mergeCell ref="E3:F3"/>
    <mergeCell ref="A28:C28"/>
  </mergeCells>
  <conditionalFormatting sqref="D6:F27">
    <cfRule type="dataBar" priority="4">
      <dataBar>
        <cfvo type="min"/>
        <cfvo type="max"/>
        <color rgb="FF63C384"/>
      </dataBar>
      <extLst>
        <ext xmlns:x14="http://schemas.microsoft.com/office/spreadsheetml/2009/9/main" uri="{B025F937-C7B1-47D3-B67F-A62EFF666E3E}">
          <x14:id>{BAFE0C08-0C61-4E03-B2AC-5B777E17B963}</x14:id>
        </ext>
      </extLst>
    </cfRule>
  </conditionalFormatting>
  <conditionalFormatting sqref="D6:D27">
    <cfRule type="dataBar" priority="3">
      <dataBar>
        <cfvo type="min"/>
        <cfvo type="max"/>
        <color rgb="FF008AEF"/>
      </dataBar>
      <extLst>
        <ext xmlns:x14="http://schemas.microsoft.com/office/spreadsheetml/2009/9/main" uri="{B025F937-C7B1-47D3-B67F-A62EFF666E3E}">
          <x14:id>{EC1184FD-1452-40B0-BFB0-A5F599091BBF}</x14:id>
        </ext>
      </extLst>
    </cfRule>
  </conditionalFormatting>
  <conditionalFormatting sqref="E6:E27">
    <cfRule type="dataBar" priority="2">
      <dataBar>
        <cfvo type="min"/>
        <cfvo type="max"/>
        <color rgb="FFFF555A"/>
      </dataBar>
      <extLst>
        <ext xmlns:x14="http://schemas.microsoft.com/office/spreadsheetml/2009/9/main" uri="{B025F937-C7B1-47D3-B67F-A62EFF666E3E}">
          <x14:id>{B11681B4-75A3-49C3-8935-A612E3BF6278}</x14:id>
        </ext>
      </extLst>
    </cfRule>
  </conditionalFormatting>
  <conditionalFormatting sqref="F6:F27">
    <cfRule type="dataBar" priority="1">
      <dataBar>
        <cfvo type="min"/>
        <cfvo type="max"/>
        <color rgb="FFFFB628"/>
      </dataBar>
      <extLst>
        <ext xmlns:x14="http://schemas.microsoft.com/office/spreadsheetml/2009/9/main" uri="{B025F937-C7B1-47D3-B67F-A62EFF666E3E}">
          <x14:id>{2B9C0AD1-5FDA-4E9A-8748-6FE6D5EA074E}</x14:id>
        </ext>
      </extLst>
    </cfRule>
  </conditionalFormatting>
  <pageMargins left="0.51181102362204722" right="0.11811023622047245"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BAFE0C08-0C61-4E03-B2AC-5B777E17B963}">
            <x14:dataBar minLength="0" maxLength="100" border="1" negativeBarBorderColorSameAsPositive="0">
              <x14:cfvo type="autoMin"/>
              <x14:cfvo type="autoMax"/>
              <x14:borderColor rgb="FF63C384"/>
              <x14:negativeFillColor rgb="FFFF0000"/>
              <x14:negativeBorderColor rgb="FFFF0000"/>
              <x14:axisColor rgb="FF000000"/>
            </x14:dataBar>
          </x14:cfRule>
          <xm:sqref>D6:F27</xm:sqref>
        </x14:conditionalFormatting>
        <x14:conditionalFormatting xmlns:xm="http://schemas.microsoft.com/office/excel/2006/main">
          <x14:cfRule type="dataBar" id="{EC1184FD-1452-40B0-BFB0-A5F599091BBF}">
            <x14:dataBar minLength="0" maxLength="100" border="1" negativeBarBorderColorSameAsPositive="0">
              <x14:cfvo type="autoMin"/>
              <x14:cfvo type="autoMax"/>
              <x14:borderColor rgb="FF008AEF"/>
              <x14:negativeFillColor rgb="FFFF0000"/>
              <x14:negativeBorderColor rgb="FFFF0000"/>
              <x14:axisColor rgb="FF000000"/>
            </x14:dataBar>
          </x14:cfRule>
          <xm:sqref>D6:D27</xm:sqref>
        </x14:conditionalFormatting>
        <x14:conditionalFormatting xmlns:xm="http://schemas.microsoft.com/office/excel/2006/main">
          <x14:cfRule type="dataBar" id="{B11681B4-75A3-49C3-8935-A612E3BF6278}">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 xmlns:xm="http://schemas.microsoft.com/office/excel/2006/main">
          <x14:cfRule type="dataBar" id="{2B9C0AD1-5FDA-4E9A-8748-6FE6D5EA074E}">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workbookViewId="0"/>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6384" width="9.140625" style="3"/>
  </cols>
  <sheetData>
    <row r="1" spans="1:10" ht="10.5" customHeight="1" x14ac:dyDescent="0.2"/>
    <row r="2" spans="1:10" ht="25.5" customHeight="1" x14ac:dyDescent="0.2">
      <c r="A2" s="187" t="s">
        <v>131</v>
      </c>
      <c r="B2" s="187"/>
      <c r="C2" s="187"/>
      <c r="D2" s="187"/>
      <c r="E2" s="187"/>
      <c r="F2" s="187"/>
      <c r="G2" s="187"/>
      <c r="H2" s="187"/>
    </row>
    <row r="3" spans="1:10" ht="10.5" customHeight="1" x14ac:dyDescent="0.2">
      <c r="B3" s="81"/>
      <c r="C3" s="81"/>
      <c r="D3" s="81"/>
      <c r="E3" s="81"/>
      <c r="F3" s="81"/>
      <c r="G3" s="81"/>
      <c r="H3" s="21"/>
    </row>
    <row r="4" spans="1:10" x14ac:dyDescent="0.2">
      <c r="B4" s="5" t="s">
        <v>120</v>
      </c>
      <c r="C4" s="6"/>
      <c r="D4" s="5"/>
      <c r="E4" s="5"/>
      <c r="F4" s="171" t="s">
        <v>139</v>
      </c>
      <c r="G4" s="171"/>
      <c r="H4" s="18"/>
    </row>
    <row r="5" spans="1:10" ht="22.5" x14ac:dyDescent="0.2">
      <c r="B5" s="24" t="s">
        <v>1</v>
      </c>
      <c r="C5" s="192" t="s">
        <v>89</v>
      </c>
      <c r="D5" s="193"/>
      <c r="E5" s="94" t="s">
        <v>2</v>
      </c>
      <c r="F5" s="95" t="s">
        <v>3</v>
      </c>
      <c r="G5" s="95" t="s">
        <v>4</v>
      </c>
      <c r="H5" s="87"/>
    </row>
    <row r="6" spans="1:10" x14ac:dyDescent="0.2">
      <c r="B6" s="14">
        <v>0</v>
      </c>
      <c r="C6" s="194">
        <v>1</v>
      </c>
      <c r="D6" s="195"/>
      <c r="E6" s="78">
        <v>2</v>
      </c>
      <c r="F6" s="78">
        <v>3</v>
      </c>
      <c r="G6" s="78">
        <v>4</v>
      </c>
      <c r="H6" s="85"/>
    </row>
    <row r="7" spans="1:10" x14ac:dyDescent="0.2">
      <c r="B7" s="16" t="s">
        <v>5</v>
      </c>
      <c r="C7" s="196" t="s">
        <v>95</v>
      </c>
      <c r="D7" s="197"/>
      <c r="E7" s="115">
        <v>614</v>
      </c>
      <c r="F7" s="115">
        <v>278</v>
      </c>
      <c r="G7" s="116">
        <v>892</v>
      </c>
      <c r="H7" s="84"/>
    </row>
    <row r="8" spans="1:10" x14ac:dyDescent="0.2">
      <c r="B8" s="16" t="s">
        <v>7</v>
      </c>
      <c r="C8" s="190" t="s">
        <v>96</v>
      </c>
      <c r="D8" s="191"/>
      <c r="E8" s="115">
        <v>197</v>
      </c>
      <c r="F8" s="115">
        <v>79</v>
      </c>
      <c r="G8" s="116">
        <v>276</v>
      </c>
      <c r="H8" s="84"/>
    </row>
    <row r="9" spans="1:10" x14ac:dyDescent="0.2">
      <c r="B9" s="16" t="s">
        <v>9</v>
      </c>
      <c r="C9" s="190" t="s">
        <v>97</v>
      </c>
      <c r="D9" s="191"/>
      <c r="E9" s="115">
        <v>197</v>
      </c>
      <c r="F9" s="115">
        <v>87</v>
      </c>
      <c r="G9" s="116">
        <v>284</v>
      </c>
      <c r="H9" s="84"/>
    </row>
    <row r="10" spans="1:10" x14ac:dyDescent="0.2">
      <c r="B10" s="16" t="s">
        <v>11</v>
      </c>
      <c r="C10" s="190" t="s">
        <v>98</v>
      </c>
      <c r="D10" s="191"/>
      <c r="E10" s="115">
        <v>250</v>
      </c>
      <c r="F10" s="115">
        <v>103</v>
      </c>
      <c r="G10" s="116">
        <v>353</v>
      </c>
      <c r="H10" s="84"/>
    </row>
    <row r="11" spans="1:10" x14ac:dyDescent="0.2">
      <c r="B11" s="16" t="s">
        <v>13</v>
      </c>
      <c r="C11" s="190" t="s">
        <v>99</v>
      </c>
      <c r="D11" s="191"/>
      <c r="E11" s="115">
        <v>338</v>
      </c>
      <c r="F11" s="115">
        <v>200</v>
      </c>
      <c r="G11" s="116">
        <v>538</v>
      </c>
      <c r="H11" s="84"/>
    </row>
    <row r="12" spans="1:10" x14ac:dyDescent="0.2">
      <c r="B12" s="16" t="s">
        <v>15</v>
      </c>
      <c r="C12" s="190" t="s">
        <v>100</v>
      </c>
      <c r="D12" s="191"/>
      <c r="E12" s="115">
        <v>144</v>
      </c>
      <c r="F12" s="115">
        <v>59</v>
      </c>
      <c r="G12" s="116">
        <v>203</v>
      </c>
      <c r="H12" s="84"/>
    </row>
    <row r="13" spans="1:10" x14ac:dyDescent="0.2">
      <c r="B13" s="16" t="s">
        <v>17</v>
      </c>
      <c r="C13" s="198" t="s">
        <v>101</v>
      </c>
      <c r="D13" s="199"/>
      <c r="E13" s="115">
        <v>161</v>
      </c>
      <c r="F13" s="115">
        <v>74</v>
      </c>
      <c r="G13" s="116">
        <v>235</v>
      </c>
      <c r="H13" s="84"/>
    </row>
    <row r="14" spans="1:10" x14ac:dyDescent="0.2">
      <c r="B14" s="79" t="s">
        <v>44</v>
      </c>
      <c r="C14" s="190" t="s">
        <v>102</v>
      </c>
      <c r="D14" s="191"/>
      <c r="E14" s="115">
        <v>1066</v>
      </c>
      <c r="F14" s="115">
        <v>513</v>
      </c>
      <c r="G14" s="116">
        <v>1579</v>
      </c>
      <c r="H14" s="84"/>
      <c r="J14" s="80"/>
    </row>
    <row r="15" spans="1:10" x14ac:dyDescent="0.2">
      <c r="B15" s="79" t="s">
        <v>47</v>
      </c>
      <c r="C15" s="190" t="s">
        <v>103</v>
      </c>
      <c r="D15" s="191"/>
      <c r="E15" s="115">
        <v>71</v>
      </c>
      <c r="F15" s="115">
        <v>22</v>
      </c>
      <c r="G15" s="116">
        <v>93</v>
      </c>
      <c r="H15" s="84"/>
    </row>
    <row r="16" spans="1:10" x14ac:dyDescent="0.2">
      <c r="B16" s="79" t="s">
        <v>50</v>
      </c>
      <c r="C16" s="190" t="s">
        <v>104</v>
      </c>
      <c r="D16" s="191"/>
      <c r="E16" s="115">
        <v>82</v>
      </c>
      <c r="F16" s="115">
        <v>35</v>
      </c>
      <c r="G16" s="116">
        <v>117</v>
      </c>
      <c r="H16" s="84"/>
    </row>
    <row r="17" spans="2:8" x14ac:dyDescent="0.2">
      <c r="B17" s="79" t="s">
        <v>53</v>
      </c>
      <c r="C17" s="190" t="s">
        <v>105</v>
      </c>
      <c r="D17" s="191"/>
      <c r="E17" s="115">
        <v>85</v>
      </c>
      <c r="F17" s="115">
        <v>43</v>
      </c>
      <c r="G17" s="116">
        <v>128</v>
      </c>
      <c r="H17" s="84"/>
    </row>
    <row r="18" spans="2:8" x14ac:dyDescent="0.2">
      <c r="B18" s="79" t="s">
        <v>56</v>
      </c>
      <c r="C18" s="190" t="s">
        <v>106</v>
      </c>
      <c r="D18" s="191"/>
      <c r="E18" s="115">
        <v>186</v>
      </c>
      <c r="F18" s="115">
        <v>62</v>
      </c>
      <c r="G18" s="116">
        <v>248</v>
      </c>
      <c r="H18" s="84"/>
    </row>
    <row r="19" spans="2:8" x14ac:dyDescent="0.2">
      <c r="B19" s="79" t="s">
        <v>59</v>
      </c>
      <c r="C19" s="190" t="s">
        <v>107</v>
      </c>
      <c r="D19" s="191"/>
      <c r="E19" s="115">
        <v>321</v>
      </c>
      <c r="F19" s="115">
        <v>114</v>
      </c>
      <c r="G19" s="116">
        <v>435</v>
      </c>
      <c r="H19" s="84"/>
    </row>
    <row r="20" spans="2:8" x14ac:dyDescent="0.2">
      <c r="B20" s="79" t="s">
        <v>62</v>
      </c>
      <c r="C20" s="190" t="s">
        <v>108</v>
      </c>
      <c r="D20" s="191"/>
      <c r="E20" s="115">
        <v>437</v>
      </c>
      <c r="F20" s="115">
        <v>197</v>
      </c>
      <c r="G20" s="116">
        <v>634</v>
      </c>
      <c r="H20" s="84"/>
    </row>
    <row r="21" spans="2:8" x14ac:dyDescent="0.2">
      <c r="B21" s="79" t="s">
        <v>65</v>
      </c>
      <c r="C21" s="190" t="s">
        <v>109</v>
      </c>
      <c r="D21" s="191"/>
      <c r="E21" s="115">
        <v>172</v>
      </c>
      <c r="F21" s="115">
        <v>82</v>
      </c>
      <c r="G21" s="116">
        <v>254</v>
      </c>
      <c r="H21" s="84"/>
    </row>
    <row r="22" spans="2:8" x14ac:dyDescent="0.2">
      <c r="B22" s="79" t="s">
        <v>68</v>
      </c>
      <c r="C22" s="190" t="s">
        <v>110</v>
      </c>
      <c r="D22" s="191"/>
      <c r="E22" s="115">
        <v>168</v>
      </c>
      <c r="F22" s="115">
        <v>88</v>
      </c>
      <c r="G22" s="116">
        <v>256</v>
      </c>
      <c r="H22" s="84"/>
    </row>
    <row r="23" spans="2:8" x14ac:dyDescent="0.2">
      <c r="B23" s="79" t="s">
        <v>71</v>
      </c>
      <c r="C23" s="190" t="s">
        <v>111</v>
      </c>
      <c r="D23" s="191"/>
      <c r="E23" s="115">
        <v>1067</v>
      </c>
      <c r="F23" s="115">
        <v>445</v>
      </c>
      <c r="G23" s="116">
        <v>1512</v>
      </c>
      <c r="H23" s="84"/>
    </row>
    <row r="24" spans="2:8" x14ac:dyDescent="0.2">
      <c r="B24" s="79" t="s">
        <v>74</v>
      </c>
      <c r="C24" s="190" t="s">
        <v>112</v>
      </c>
      <c r="D24" s="191"/>
      <c r="E24" s="115">
        <v>734</v>
      </c>
      <c r="F24" s="115">
        <v>430</v>
      </c>
      <c r="G24" s="116">
        <v>1164</v>
      </c>
      <c r="H24" s="84"/>
    </row>
    <row r="25" spans="2:8" x14ac:dyDescent="0.2">
      <c r="B25" s="79" t="s">
        <v>77</v>
      </c>
      <c r="C25" s="190" t="s">
        <v>113</v>
      </c>
      <c r="D25" s="191"/>
      <c r="E25" s="115">
        <v>259</v>
      </c>
      <c r="F25" s="115">
        <v>145</v>
      </c>
      <c r="G25" s="116">
        <v>404</v>
      </c>
      <c r="H25" s="84"/>
    </row>
    <row r="26" spans="2:8" x14ac:dyDescent="0.2">
      <c r="B26" s="79" t="s">
        <v>80</v>
      </c>
      <c r="C26" s="190" t="s">
        <v>114</v>
      </c>
      <c r="D26" s="191"/>
      <c r="E26" s="115">
        <v>245</v>
      </c>
      <c r="F26" s="115">
        <v>109</v>
      </c>
      <c r="G26" s="116">
        <v>354</v>
      </c>
      <c r="H26" s="84"/>
    </row>
    <row r="27" spans="2:8" x14ac:dyDescent="0.2">
      <c r="B27" s="79" t="s">
        <v>83</v>
      </c>
      <c r="C27" s="190" t="s">
        <v>115</v>
      </c>
      <c r="D27" s="191"/>
      <c r="E27" s="115">
        <v>2967</v>
      </c>
      <c r="F27" s="115">
        <v>1743</v>
      </c>
      <c r="G27" s="116">
        <v>4710</v>
      </c>
      <c r="H27" s="84"/>
    </row>
    <row r="28" spans="2:8" ht="20.25" customHeight="1" x14ac:dyDescent="0.2">
      <c r="B28" s="200" t="s">
        <v>19</v>
      </c>
      <c r="C28" s="201"/>
      <c r="D28" s="202"/>
      <c r="E28" s="117">
        <v>9761</v>
      </c>
      <c r="F28" s="117">
        <v>4908</v>
      </c>
      <c r="G28" s="117">
        <v>14669</v>
      </c>
      <c r="H28" s="85"/>
    </row>
    <row r="29" spans="2:8" x14ac:dyDescent="0.2">
      <c r="B29" s="120" t="s">
        <v>129</v>
      </c>
    </row>
  </sheetData>
  <mergeCells count="26">
    <mergeCell ref="C24:D24"/>
    <mergeCell ref="C25:D25"/>
    <mergeCell ref="C26:D26"/>
    <mergeCell ref="C27:D27"/>
    <mergeCell ref="B28:D28"/>
    <mergeCell ref="C23:D23"/>
    <mergeCell ref="C12:D12"/>
    <mergeCell ref="C13:D13"/>
    <mergeCell ref="C14:D14"/>
    <mergeCell ref="C15:D15"/>
    <mergeCell ref="C16:D16"/>
    <mergeCell ref="C17:D17"/>
    <mergeCell ref="C18:D18"/>
    <mergeCell ref="C19:D19"/>
    <mergeCell ref="C20:D20"/>
    <mergeCell ref="C21:D21"/>
    <mergeCell ref="C22:D22"/>
    <mergeCell ref="A2:H2"/>
    <mergeCell ref="C11:D11"/>
    <mergeCell ref="F4:G4"/>
    <mergeCell ref="C5:D5"/>
    <mergeCell ref="C6:D6"/>
    <mergeCell ref="C7:D7"/>
    <mergeCell ref="C8:D8"/>
    <mergeCell ref="C9:D9"/>
    <mergeCell ref="C10:D10"/>
  </mergeCells>
  <conditionalFormatting sqref="G7:G26">
    <cfRule type="dataBar" priority="4">
      <dataBar>
        <cfvo type="min"/>
        <cfvo type="max"/>
        <color rgb="FFFFB628"/>
      </dataBar>
      <extLst>
        <ext xmlns:x14="http://schemas.microsoft.com/office/spreadsheetml/2009/9/main" uri="{B025F937-C7B1-47D3-B67F-A62EFF666E3E}">
          <x14:id>{59234719-478C-4C53-9504-D46331CD4217}</x14:id>
        </ext>
      </extLst>
    </cfRule>
  </conditionalFormatting>
  <conditionalFormatting sqref="G7:G26">
    <cfRule type="dataBar" priority="7">
      <dataBar>
        <cfvo type="min"/>
        <cfvo type="max"/>
        <color rgb="FFD6007B"/>
      </dataBar>
      <extLst>
        <ext xmlns:x14="http://schemas.microsoft.com/office/spreadsheetml/2009/9/main" uri="{B025F937-C7B1-47D3-B67F-A62EFF666E3E}">
          <x14:id>{649733FE-CFBB-4A81-BC41-38039AB5462D}</x14:id>
        </ext>
      </extLst>
    </cfRule>
  </conditionalFormatting>
  <conditionalFormatting sqref="E7:E26">
    <cfRule type="dataBar" priority="6">
      <dataBar>
        <cfvo type="min"/>
        <cfvo type="max"/>
        <color rgb="FF008AEF"/>
      </dataBar>
      <extLst>
        <ext xmlns:x14="http://schemas.microsoft.com/office/spreadsheetml/2009/9/main" uri="{B025F937-C7B1-47D3-B67F-A62EFF666E3E}">
          <x14:id>{325CD632-7E97-4A1A-9826-2544CF3D3DF2}</x14:id>
        </ext>
      </extLst>
    </cfRule>
  </conditionalFormatting>
  <conditionalFormatting sqref="F7:F26">
    <cfRule type="dataBar" priority="5">
      <dataBar>
        <cfvo type="min"/>
        <cfvo type="max"/>
        <color rgb="FFFF555A"/>
      </dataBar>
      <extLst>
        <ext xmlns:x14="http://schemas.microsoft.com/office/spreadsheetml/2009/9/main" uri="{B025F937-C7B1-47D3-B67F-A62EFF666E3E}">
          <x14:id>{65816C2B-E828-4B6D-9EE2-F405424023C1}</x14:id>
        </ext>
      </extLst>
    </cfRule>
  </conditionalFormatting>
  <conditionalFormatting sqref="E27">
    <cfRule type="dataBar" priority="3">
      <dataBar>
        <cfvo type="min"/>
        <cfvo type="max"/>
        <color rgb="FF008AEF"/>
      </dataBar>
      <extLst>
        <ext xmlns:x14="http://schemas.microsoft.com/office/spreadsheetml/2009/9/main" uri="{B025F937-C7B1-47D3-B67F-A62EFF666E3E}">
          <x14:id>{4F91676E-5CB2-44B4-8589-4974DBAD9543}</x14:id>
        </ext>
      </extLst>
    </cfRule>
  </conditionalFormatting>
  <conditionalFormatting sqref="F27">
    <cfRule type="dataBar" priority="2">
      <dataBar>
        <cfvo type="min"/>
        <cfvo type="max"/>
        <color rgb="FFFF555A"/>
      </dataBar>
      <extLst>
        <ext xmlns:x14="http://schemas.microsoft.com/office/spreadsheetml/2009/9/main" uri="{B025F937-C7B1-47D3-B67F-A62EFF666E3E}">
          <x14:id>{AADA1A2D-E383-462F-B288-269716AC6759}</x14:id>
        </ext>
      </extLst>
    </cfRule>
  </conditionalFormatting>
  <conditionalFormatting sqref="G27">
    <cfRule type="dataBar" priority="1">
      <dataBar>
        <cfvo type="min"/>
        <cfvo type="max"/>
        <color rgb="FFFFB628"/>
      </dataBar>
      <extLst>
        <ext xmlns:x14="http://schemas.microsoft.com/office/spreadsheetml/2009/9/main" uri="{B025F937-C7B1-47D3-B67F-A62EFF666E3E}">
          <x14:id>{ABD6A214-29CE-4E42-8D97-88B5220769B1}</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59234719-478C-4C53-9504-D46331CD4217}">
            <x14:dataBar minLength="0" maxLength="100" border="1" negativeBarBorderColorSameAsPositive="0">
              <x14:cfvo type="autoMin"/>
              <x14:cfvo type="autoMax"/>
              <x14:borderColor rgb="FFFFB628"/>
              <x14:negativeFillColor rgb="FFFF0000"/>
              <x14:negativeBorderColor rgb="FFFF0000"/>
              <x14:axisColor rgb="FF000000"/>
            </x14:dataBar>
          </x14:cfRule>
          <xm:sqref>G7:G26</xm:sqref>
        </x14:conditionalFormatting>
        <x14:conditionalFormatting xmlns:xm="http://schemas.microsoft.com/office/excel/2006/main">
          <x14:cfRule type="dataBar" id="{649733FE-CFBB-4A81-BC41-38039AB5462D}">
            <x14:dataBar minLength="0" maxLength="100" border="1" negativeBarBorderColorSameAsPositive="0">
              <x14:cfvo type="autoMin"/>
              <x14:cfvo type="autoMax"/>
              <x14:borderColor rgb="FFD6007B"/>
              <x14:negativeFillColor rgb="FFFF0000"/>
              <x14:negativeBorderColor rgb="FFFF0000"/>
              <x14:axisColor rgb="FF000000"/>
            </x14:dataBar>
          </x14:cfRule>
          <xm:sqref>G7:G26</xm:sqref>
        </x14:conditionalFormatting>
        <x14:conditionalFormatting xmlns:xm="http://schemas.microsoft.com/office/excel/2006/main">
          <x14:cfRule type="dataBar" id="{325CD632-7E97-4A1A-9826-2544CF3D3DF2}">
            <x14:dataBar minLength="0" maxLength="100" border="1" negativeBarBorderColorSameAsPositive="0">
              <x14:cfvo type="autoMin"/>
              <x14:cfvo type="autoMax"/>
              <x14:borderColor rgb="FF008AEF"/>
              <x14:negativeFillColor rgb="FFFF0000"/>
              <x14:negativeBorderColor rgb="FFFF0000"/>
              <x14:axisColor rgb="FF000000"/>
            </x14:dataBar>
          </x14:cfRule>
          <xm:sqref>E7:E26</xm:sqref>
        </x14:conditionalFormatting>
        <x14:conditionalFormatting xmlns:xm="http://schemas.microsoft.com/office/excel/2006/main">
          <x14:cfRule type="dataBar" id="{65816C2B-E828-4B6D-9EE2-F405424023C1}">
            <x14:dataBar minLength="0" maxLength="100" border="1" negativeBarBorderColorSameAsPositive="0">
              <x14:cfvo type="autoMin"/>
              <x14:cfvo type="autoMax"/>
              <x14:borderColor rgb="FFFF555A"/>
              <x14:negativeFillColor rgb="FFFF0000"/>
              <x14:negativeBorderColor rgb="FFFF0000"/>
              <x14:axisColor rgb="FF000000"/>
            </x14:dataBar>
          </x14:cfRule>
          <xm:sqref>F7:F26</xm:sqref>
        </x14:conditionalFormatting>
        <x14:conditionalFormatting xmlns:xm="http://schemas.microsoft.com/office/excel/2006/main">
          <x14:cfRule type="dataBar" id="{4F91676E-5CB2-44B4-8589-4974DBAD9543}">
            <x14:dataBar minLength="0" maxLength="100" border="1" negativeBarBorderColorSameAsPositive="0">
              <x14:cfvo type="autoMin"/>
              <x14:cfvo type="autoMax"/>
              <x14:borderColor rgb="FF008AEF"/>
              <x14:negativeFillColor rgb="FFFF0000"/>
              <x14:negativeBorderColor rgb="FFFF0000"/>
              <x14:axisColor rgb="FF000000"/>
            </x14:dataBar>
          </x14:cfRule>
          <xm:sqref>E27</xm:sqref>
        </x14:conditionalFormatting>
        <x14:conditionalFormatting xmlns:xm="http://schemas.microsoft.com/office/excel/2006/main">
          <x14:cfRule type="dataBar" id="{AADA1A2D-E383-462F-B288-269716AC6759}">
            <x14:dataBar minLength="0" maxLength="100" border="1" negativeBarBorderColorSameAsPositive="0">
              <x14:cfvo type="autoMin"/>
              <x14:cfvo type="autoMax"/>
              <x14:borderColor rgb="FFFF555A"/>
              <x14:negativeFillColor rgb="FFFF0000"/>
              <x14:negativeBorderColor rgb="FFFF0000"/>
              <x14:axisColor rgb="FF000000"/>
            </x14:dataBar>
          </x14:cfRule>
          <xm:sqref>F27</xm:sqref>
        </x14:conditionalFormatting>
        <x14:conditionalFormatting xmlns:xm="http://schemas.microsoft.com/office/excel/2006/main">
          <x14:cfRule type="dataBar" id="{ABD6A214-29CE-4E42-8D97-88B5220769B1}">
            <x14:dataBar minLength="0" maxLength="100" border="1" negativeBarBorderColorSameAsPositive="0">
              <x14:cfvo type="autoMin"/>
              <x14:cfvo type="autoMax"/>
              <x14:borderColor rgb="FFFFB628"/>
              <x14:negativeFillColor rgb="FFFF0000"/>
              <x14:negativeBorderColor rgb="FFFF0000"/>
              <x14:axisColor rgb="FF000000"/>
            </x14:dataBar>
          </x14:cfRule>
          <xm:sqref>G27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workbookViewId="0">
      <selection sqref="A1:F1"/>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203" t="s">
        <v>127</v>
      </c>
      <c r="B1" s="203"/>
      <c r="C1" s="203"/>
      <c r="D1" s="203"/>
      <c r="E1" s="203"/>
      <c r="F1" s="203"/>
      <c r="G1" s="21"/>
    </row>
    <row r="2" spans="1:8" ht="7.5" customHeight="1" x14ac:dyDescent="0.2">
      <c r="A2" s="76"/>
      <c r="B2" s="76"/>
      <c r="C2" s="76"/>
      <c r="D2" s="76"/>
      <c r="E2" s="76"/>
      <c r="F2" s="76"/>
      <c r="G2" s="76"/>
    </row>
    <row r="3" spans="1:8" ht="15" customHeight="1" x14ac:dyDescent="0.2">
      <c r="A3" s="5" t="s">
        <v>121</v>
      </c>
      <c r="B3" s="6"/>
      <c r="C3" s="5"/>
      <c r="D3" s="5"/>
      <c r="E3" s="171" t="str">
        <f>'T 2.'!E4:G4</f>
        <v>Stanje: 30. studenoga 2021.</v>
      </c>
      <c r="F3" s="171"/>
      <c r="G3" s="86"/>
      <c r="H3" s="85"/>
    </row>
    <row r="4" spans="1:8" s="4" customFormat="1" ht="22.5" x14ac:dyDescent="0.25">
      <c r="A4" s="24" t="s">
        <v>1</v>
      </c>
      <c r="B4" s="92" t="s">
        <v>28</v>
      </c>
      <c r="C4" s="93" t="s">
        <v>29</v>
      </c>
      <c r="D4" s="27" t="s">
        <v>2</v>
      </c>
      <c r="E4" s="96" t="s">
        <v>3</v>
      </c>
      <c r="F4" s="96" t="s">
        <v>4</v>
      </c>
      <c r="G4" s="82"/>
      <c r="H4" s="82"/>
    </row>
    <row r="5" spans="1:8" s="15" customFormat="1" ht="9" customHeight="1" x14ac:dyDescent="0.15">
      <c r="A5" s="11">
        <v>0</v>
      </c>
      <c r="B5" s="12">
        <v>1</v>
      </c>
      <c r="C5" s="13">
        <v>2</v>
      </c>
      <c r="D5" s="14">
        <v>3</v>
      </c>
      <c r="E5" s="13">
        <v>4</v>
      </c>
      <c r="F5" s="14">
        <v>5</v>
      </c>
      <c r="G5" s="83"/>
      <c r="H5" s="83"/>
    </row>
    <row r="6" spans="1:8" x14ac:dyDescent="0.2">
      <c r="A6" s="134" t="s">
        <v>5</v>
      </c>
      <c r="B6" s="88" t="s">
        <v>30</v>
      </c>
      <c r="C6" s="89" t="s">
        <v>31</v>
      </c>
      <c r="D6" s="140">
        <v>2142</v>
      </c>
      <c r="E6" s="141">
        <v>1015</v>
      </c>
      <c r="F6" s="142">
        <v>3157</v>
      </c>
      <c r="G6" s="84"/>
      <c r="H6" s="85"/>
    </row>
    <row r="7" spans="1:8" x14ac:dyDescent="0.2">
      <c r="A7" s="135" t="s">
        <v>7</v>
      </c>
      <c r="B7" s="88" t="s">
        <v>32</v>
      </c>
      <c r="C7" s="89" t="s">
        <v>33</v>
      </c>
      <c r="D7" s="140">
        <v>220</v>
      </c>
      <c r="E7" s="141">
        <v>27</v>
      </c>
      <c r="F7" s="142">
        <v>247</v>
      </c>
      <c r="G7" s="84"/>
      <c r="H7" s="85"/>
    </row>
    <row r="8" spans="1:8" x14ac:dyDescent="0.2">
      <c r="A8" s="136" t="s">
        <v>9</v>
      </c>
      <c r="B8" s="88" t="s">
        <v>34</v>
      </c>
      <c r="C8" s="89" t="s">
        <v>35</v>
      </c>
      <c r="D8" s="140">
        <v>18098</v>
      </c>
      <c r="E8" s="141">
        <v>7908</v>
      </c>
      <c r="F8" s="142">
        <v>26006</v>
      </c>
      <c r="G8" s="84"/>
      <c r="H8" s="85"/>
    </row>
    <row r="9" spans="1:8" x14ac:dyDescent="0.2">
      <c r="A9" s="136" t="s">
        <v>11</v>
      </c>
      <c r="B9" s="88" t="s">
        <v>36</v>
      </c>
      <c r="C9" s="90" t="s">
        <v>37</v>
      </c>
      <c r="D9" s="140">
        <v>1032</v>
      </c>
      <c r="E9" s="141">
        <v>316</v>
      </c>
      <c r="F9" s="142">
        <v>1348</v>
      </c>
      <c r="G9" s="84"/>
      <c r="H9" s="85"/>
    </row>
    <row r="10" spans="1:8" ht="27.75" customHeight="1" x14ac:dyDescent="0.2">
      <c r="A10" s="136" t="s">
        <v>13</v>
      </c>
      <c r="B10" s="88" t="s">
        <v>38</v>
      </c>
      <c r="C10" s="90" t="s">
        <v>117</v>
      </c>
      <c r="D10" s="140">
        <v>957</v>
      </c>
      <c r="E10" s="141">
        <v>311</v>
      </c>
      <c r="F10" s="142">
        <v>1268</v>
      </c>
      <c r="G10" s="84"/>
      <c r="H10" s="85"/>
    </row>
    <row r="11" spans="1:8" ht="15" customHeight="1" x14ac:dyDescent="0.2">
      <c r="A11" s="136" t="s">
        <v>15</v>
      </c>
      <c r="B11" s="88" t="s">
        <v>40</v>
      </c>
      <c r="C11" s="90" t="s">
        <v>41</v>
      </c>
      <c r="D11" s="140">
        <v>10321</v>
      </c>
      <c r="E11" s="141">
        <v>1581</v>
      </c>
      <c r="F11" s="142">
        <v>11902</v>
      </c>
      <c r="G11" s="84"/>
      <c r="H11" s="85"/>
    </row>
    <row r="12" spans="1:8" ht="22.5" x14ac:dyDescent="0.2">
      <c r="A12" s="136" t="s">
        <v>17</v>
      </c>
      <c r="B12" s="88" t="s">
        <v>42</v>
      </c>
      <c r="C12" s="90" t="s">
        <v>118</v>
      </c>
      <c r="D12" s="140">
        <v>13645</v>
      </c>
      <c r="E12" s="141">
        <v>13503</v>
      </c>
      <c r="F12" s="142">
        <v>27148</v>
      </c>
      <c r="G12" s="84"/>
      <c r="H12" s="85"/>
    </row>
    <row r="13" spans="1:8" x14ac:dyDescent="0.2">
      <c r="A13" s="49" t="s">
        <v>44</v>
      </c>
      <c r="B13" s="88" t="s">
        <v>45</v>
      </c>
      <c r="C13" s="89" t="s">
        <v>46</v>
      </c>
      <c r="D13" s="132">
        <v>5631</v>
      </c>
      <c r="E13" s="131">
        <v>1762</v>
      </c>
      <c r="F13" s="142">
        <v>7393</v>
      </c>
      <c r="G13" s="84"/>
      <c r="H13" s="85"/>
    </row>
    <row r="14" spans="1:8" ht="22.5" x14ac:dyDescent="0.2">
      <c r="A14" s="49" t="s">
        <v>47</v>
      </c>
      <c r="B14" s="88" t="s">
        <v>48</v>
      </c>
      <c r="C14" s="90" t="s">
        <v>49</v>
      </c>
      <c r="D14" s="132">
        <v>5812</v>
      </c>
      <c r="E14" s="131">
        <v>6509</v>
      </c>
      <c r="F14" s="142">
        <v>12321</v>
      </c>
      <c r="G14" s="84"/>
      <c r="H14" s="85"/>
    </row>
    <row r="15" spans="1:8" ht="15" customHeight="1" x14ac:dyDescent="0.2">
      <c r="A15" s="49" t="s">
        <v>50</v>
      </c>
      <c r="B15" s="88" t="s">
        <v>51</v>
      </c>
      <c r="C15" s="89" t="s">
        <v>52</v>
      </c>
      <c r="D15" s="132">
        <v>7581</v>
      </c>
      <c r="E15" s="131">
        <v>3906</v>
      </c>
      <c r="F15" s="142">
        <v>11487</v>
      </c>
      <c r="G15" s="84"/>
      <c r="H15" s="85"/>
    </row>
    <row r="16" spans="1:8" x14ac:dyDescent="0.2">
      <c r="A16" s="49" t="s">
        <v>53</v>
      </c>
      <c r="B16" s="88" t="s">
        <v>54</v>
      </c>
      <c r="C16" s="89" t="s">
        <v>55</v>
      </c>
      <c r="D16" s="132">
        <v>1138</v>
      </c>
      <c r="E16" s="131">
        <v>2209</v>
      </c>
      <c r="F16" s="142">
        <v>3347</v>
      </c>
      <c r="G16" s="84"/>
      <c r="H16" s="85"/>
    </row>
    <row r="17" spans="1:8" ht="15" customHeight="1" x14ac:dyDescent="0.2">
      <c r="A17" s="49" t="s">
        <v>56</v>
      </c>
      <c r="B17" s="88" t="s">
        <v>57</v>
      </c>
      <c r="C17" s="89" t="s">
        <v>58</v>
      </c>
      <c r="D17" s="132">
        <v>610</v>
      </c>
      <c r="E17" s="131">
        <v>419</v>
      </c>
      <c r="F17" s="142">
        <v>1029</v>
      </c>
      <c r="G17" s="84"/>
      <c r="H17" s="85"/>
    </row>
    <row r="18" spans="1:8" ht="15" customHeight="1" x14ac:dyDescent="0.2">
      <c r="A18" s="49" t="s">
        <v>59</v>
      </c>
      <c r="B18" s="88" t="s">
        <v>60</v>
      </c>
      <c r="C18" s="89" t="s">
        <v>61</v>
      </c>
      <c r="D18" s="132">
        <v>5735</v>
      </c>
      <c r="E18" s="131">
        <v>6436</v>
      </c>
      <c r="F18" s="142">
        <v>12171</v>
      </c>
      <c r="G18" s="84"/>
      <c r="H18" s="85"/>
    </row>
    <row r="19" spans="1:8" x14ac:dyDescent="0.2">
      <c r="A19" s="49" t="s">
        <v>62</v>
      </c>
      <c r="B19" s="88" t="s">
        <v>63</v>
      </c>
      <c r="C19" s="90" t="s">
        <v>64</v>
      </c>
      <c r="D19" s="132">
        <v>2315</v>
      </c>
      <c r="E19" s="131">
        <v>1771</v>
      </c>
      <c r="F19" s="142">
        <v>4086</v>
      </c>
      <c r="G19" s="84"/>
      <c r="H19" s="85"/>
    </row>
    <row r="20" spans="1:8" x14ac:dyDescent="0.2">
      <c r="A20" s="49" t="s">
        <v>65</v>
      </c>
      <c r="B20" s="88" t="s">
        <v>66</v>
      </c>
      <c r="C20" s="90" t="s">
        <v>67</v>
      </c>
      <c r="D20" s="132">
        <v>3479</v>
      </c>
      <c r="E20" s="131">
        <v>2754</v>
      </c>
      <c r="F20" s="142">
        <v>6233</v>
      </c>
      <c r="G20" s="84"/>
      <c r="H20" s="85"/>
    </row>
    <row r="21" spans="1:8" x14ac:dyDescent="0.2">
      <c r="A21" s="49" t="s">
        <v>68</v>
      </c>
      <c r="B21" s="88" t="s">
        <v>69</v>
      </c>
      <c r="C21" s="89" t="s">
        <v>70</v>
      </c>
      <c r="D21" s="132">
        <v>569</v>
      </c>
      <c r="E21" s="131">
        <v>2505</v>
      </c>
      <c r="F21" s="142">
        <v>3074</v>
      </c>
      <c r="G21" s="84"/>
      <c r="H21" s="85"/>
    </row>
    <row r="22" spans="1:8" x14ac:dyDescent="0.2">
      <c r="A22" s="49" t="s">
        <v>71</v>
      </c>
      <c r="B22" s="88" t="s">
        <v>72</v>
      </c>
      <c r="C22" s="90" t="s">
        <v>73</v>
      </c>
      <c r="D22" s="132">
        <v>3590</v>
      </c>
      <c r="E22" s="131">
        <v>10861</v>
      </c>
      <c r="F22" s="142">
        <v>14451</v>
      </c>
      <c r="G22" s="84"/>
      <c r="H22" s="85"/>
    </row>
    <row r="23" spans="1:8" ht="15" customHeight="1" x14ac:dyDescent="0.2">
      <c r="A23" s="49" t="s">
        <v>74</v>
      </c>
      <c r="B23" s="88" t="s">
        <v>75</v>
      </c>
      <c r="C23" s="89" t="s">
        <v>76</v>
      </c>
      <c r="D23" s="132">
        <v>942</v>
      </c>
      <c r="E23" s="131">
        <v>1424</v>
      </c>
      <c r="F23" s="142">
        <v>2366</v>
      </c>
      <c r="G23" s="84"/>
      <c r="H23" s="85"/>
    </row>
    <row r="24" spans="1:8" ht="15" customHeight="1" x14ac:dyDescent="0.2">
      <c r="A24" s="49" t="s">
        <v>77</v>
      </c>
      <c r="B24" s="88" t="s">
        <v>78</v>
      </c>
      <c r="C24" s="89" t="s">
        <v>79</v>
      </c>
      <c r="D24" s="132">
        <v>1125</v>
      </c>
      <c r="E24" s="131">
        <v>4055</v>
      </c>
      <c r="F24" s="142">
        <v>5180</v>
      </c>
      <c r="G24" s="84"/>
      <c r="H24" s="85"/>
    </row>
    <row r="25" spans="1:8" ht="39" customHeight="1" x14ac:dyDescent="0.2">
      <c r="A25" s="49" t="s">
        <v>80</v>
      </c>
      <c r="B25" s="88" t="s">
        <v>81</v>
      </c>
      <c r="C25" s="90" t="s">
        <v>82</v>
      </c>
      <c r="D25" s="132">
        <v>24</v>
      </c>
      <c r="E25" s="131">
        <v>127</v>
      </c>
      <c r="F25" s="142">
        <v>151</v>
      </c>
      <c r="G25" s="84"/>
      <c r="H25" s="85"/>
    </row>
    <row r="26" spans="1:8" x14ac:dyDescent="0.2">
      <c r="A26" s="49" t="s">
        <v>83</v>
      </c>
      <c r="B26" s="88" t="s">
        <v>84</v>
      </c>
      <c r="C26" s="90" t="s">
        <v>85</v>
      </c>
      <c r="D26" s="132">
        <v>11</v>
      </c>
      <c r="E26" s="131">
        <v>15</v>
      </c>
      <c r="F26" s="142">
        <v>26</v>
      </c>
      <c r="G26" s="84"/>
      <c r="H26" s="85"/>
    </row>
    <row r="27" spans="1:8" ht="15" customHeight="1" x14ac:dyDescent="0.2">
      <c r="A27" s="137" t="s">
        <v>86</v>
      </c>
      <c r="B27" s="91"/>
      <c r="C27" s="124" t="s">
        <v>87</v>
      </c>
      <c r="D27" s="143">
        <v>32</v>
      </c>
      <c r="E27" s="144">
        <v>29</v>
      </c>
      <c r="F27" s="142">
        <v>61</v>
      </c>
      <c r="G27" s="84"/>
      <c r="H27" s="85"/>
    </row>
    <row r="28" spans="1:8" ht="21" customHeight="1" x14ac:dyDescent="0.2">
      <c r="A28" s="188" t="s">
        <v>19</v>
      </c>
      <c r="B28" s="189"/>
      <c r="C28" s="189"/>
      <c r="D28" s="145">
        <v>85009</v>
      </c>
      <c r="E28" s="146">
        <v>69443</v>
      </c>
      <c r="F28" s="133">
        <v>154452</v>
      </c>
      <c r="G28" s="85"/>
      <c r="H28" s="85"/>
    </row>
    <row r="29" spans="1:8" ht="10.5" customHeight="1" x14ac:dyDescent="0.2">
      <c r="G29" s="85"/>
      <c r="H29" s="85"/>
    </row>
    <row r="30" spans="1:8" ht="10.5" customHeight="1" x14ac:dyDescent="0.2">
      <c r="G30" s="85"/>
      <c r="H30" s="85"/>
    </row>
    <row r="31" spans="1:8" x14ac:dyDescent="0.2">
      <c r="G31" s="85"/>
      <c r="H31" s="85"/>
    </row>
    <row r="49" spans="1:9" ht="23.25" customHeight="1" x14ac:dyDescent="0.2">
      <c r="A49" s="205" t="s">
        <v>123</v>
      </c>
      <c r="B49" s="205"/>
      <c r="C49" s="205"/>
      <c r="D49" s="205"/>
      <c r="E49" s="205"/>
      <c r="F49" s="205"/>
      <c r="G49" s="98"/>
    </row>
    <row r="50" spans="1:9" ht="70.5" customHeight="1" x14ac:dyDescent="0.2">
      <c r="A50" s="205" t="s">
        <v>124</v>
      </c>
      <c r="B50" s="205"/>
      <c r="C50" s="205"/>
      <c r="D50" s="205"/>
      <c r="E50" s="205"/>
      <c r="F50" s="205"/>
      <c r="G50" s="99"/>
    </row>
    <row r="51" spans="1:9" ht="22.5" customHeight="1" x14ac:dyDescent="0.2">
      <c r="A51" s="204" t="s">
        <v>125</v>
      </c>
      <c r="B51" s="204"/>
      <c r="C51" s="204"/>
      <c r="D51" s="204"/>
      <c r="E51" s="204"/>
      <c r="F51" s="204"/>
      <c r="G51" s="119"/>
      <c r="H51" s="119"/>
      <c r="I51" s="119"/>
    </row>
  </sheetData>
  <mergeCells count="6">
    <mergeCell ref="A1:F1"/>
    <mergeCell ref="E3:F3"/>
    <mergeCell ref="A28:C28"/>
    <mergeCell ref="A51:F51"/>
    <mergeCell ref="A50:F50"/>
    <mergeCell ref="A49:F49"/>
  </mergeCells>
  <conditionalFormatting sqref="F6:F27">
    <cfRule type="dataBar" priority="1">
      <dataBar>
        <cfvo type="min"/>
        <cfvo type="max"/>
        <color rgb="FFFFB628"/>
      </dataBar>
      <extLst>
        <ext xmlns:x14="http://schemas.microsoft.com/office/spreadsheetml/2009/9/main" uri="{B025F937-C7B1-47D3-B67F-A62EFF666E3E}">
          <x14:id>{F5D9287C-A2CB-468A-921F-1E8E3F81DD5D}</x14:id>
        </ext>
      </extLst>
    </cfRule>
  </conditionalFormatting>
  <conditionalFormatting sqref="D6:D27">
    <cfRule type="dataBar" priority="3">
      <dataBar>
        <cfvo type="min"/>
        <cfvo type="max"/>
        <color rgb="FF008AEF"/>
      </dataBar>
      <extLst>
        <ext xmlns:x14="http://schemas.microsoft.com/office/spreadsheetml/2009/9/main" uri="{B025F937-C7B1-47D3-B67F-A62EFF666E3E}">
          <x14:id>{8801395D-FB29-4330-B2F1-90579EDF54DA}</x14:id>
        </ext>
      </extLst>
    </cfRule>
  </conditionalFormatting>
  <conditionalFormatting sqref="E6:E27">
    <cfRule type="dataBar" priority="2">
      <dataBar>
        <cfvo type="min"/>
        <cfvo type="max"/>
        <color rgb="FFFF555A"/>
      </dataBar>
      <extLst>
        <ext xmlns:x14="http://schemas.microsoft.com/office/spreadsheetml/2009/9/main" uri="{B025F937-C7B1-47D3-B67F-A62EFF666E3E}">
          <x14:id>{6BEBC3EA-107A-4CE4-BFDE-EA2311E32E47}</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F5D9287C-A2CB-468A-921F-1E8E3F81DD5D}">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 xmlns:xm="http://schemas.microsoft.com/office/excel/2006/main">
          <x14:cfRule type="dataBar" id="{8801395D-FB29-4330-B2F1-90579EDF54DA}">
            <x14:dataBar minLength="0" maxLength="100" border="1" negativeBarBorderColorSameAsPositive="0">
              <x14:cfvo type="autoMin"/>
              <x14:cfvo type="autoMax"/>
              <x14:borderColor rgb="FF008AEF"/>
              <x14:negativeFillColor rgb="FFFF0000"/>
              <x14:negativeBorderColor rgb="FFFF0000"/>
              <x14:axisColor rgb="FF000000"/>
            </x14:dataBar>
          </x14:cfRule>
          <xm:sqref>D6:D27</xm:sqref>
        </x14:conditionalFormatting>
        <x14:conditionalFormatting xmlns:xm="http://schemas.microsoft.com/office/excel/2006/main">
          <x14:cfRule type="dataBar" id="{6BEBC3EA-107A-4CE4-BFDE-EA2311E32E47}">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workbookViewId="0"/>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6384" width="9.140625" style="3"/>
  </cols>
  <sheetData>
    <row r="1" spans="1:16" ht="10.5" customHeight="1" x14ac:dyDescent="0.2"/>
    <row r="2" spans="1:16" ht="25.5" customHeight="1" x14ac:dyDescent="0.2">
      <c r="A2" s="203" t="s">
        <v>128</v>
      </c>
      <c r="B2" s="203"/>
      <c r="C2" s="203"/>
      <c r="D2" s="203"/>
      <c r="E2" s="203"/>
      <c r="F2" s="203"/>
      <c r="G2" s="203"/>
      <c r="H2" s="203"/>
    </row>
    <row r="3" spans="1:16" ht="5.25" customHeight="1" x14ac:dyDescent="0.2">
      <c r="B3" s="97"/>
      <c r="C3" s="97"/>
      <c r="D3" s="97"/>
      <c r="E3" s="97"/>
      <c r="F3" s="97"/>
      <c r="G3" s="97"/>
      <c r="H3" s="21"/>
    </row>
    <row r="4" spans="1:16" x14ac:dyDescent="0.2">
      <c r="B4" s="5" t="s">
        <v>122</v>
      </c>
      <c r="C4" s="6"/>
      <c r="D4" s="5"/>
      <c r="E4" s="5"/>
      <c r="F4" s="171" t="str">
        <f>'T 6.'!F4:G4</f>
        <v>Stanje: 30. studenoga 2021.</v>
      </c>
      <c r="G4" s="171"/>
      <c r="H4" s="18"/>
    </row>
    <row r="5" spans="1:16" ht="22.5" x14ac:dyDescent="0.2">
      <c r="B5" s="24" t="s">
        <v>1</v>
      </c>
      <c r="C5" s="192" t="s">
        <v>89</v>
      </c>
      <c r="D5" s="193"/>
      <c r="E5" s="94" t="s">
        <v>2</v>
      </c>
      <c r="F5" s="95" t="s">
        <v>3</v>
      </c>
      <c r="G5" s="95" t="s">
        <v>4</v>
      </c>
      <c r="H5" s="87"/>
    </row>
    <row r="6" spans="1:16" x14ac:dyDescent="0.2">
      <c r="B6" s="14">
        <v>0</v>
      </c>
      <c r="C6" s="194">
        <v>1</v>
      </c>
      <c r="D6" s="195"/>
      <c r="E6" s="78">
        <v>2</v>
      </c>
      <c r="F6" s="78">
        <v>3</v>
      </c>
      <c r="G6" s="78">
        <v>4</v>
      </c>
      <c r="H6" s="85"/>
      <c r="K6" s="203"/>
      <c r="L6" s="203"/>
      <c r="M6" s="203"/>
      <c r="N6" s="203"/>
      <c r="O6" s="203"/>
      <c r="P6" s="203"/>
    </row>
    <row r="7" spans="1:16" x14ac:dyDescent="0.2">
      <c r="B7" s="16" t="s">
        <v>5</v>
      </c>
      <c r="C7" s="196" t="s">
        <v>95</v>
      </c>
      <c r="D7" s="197"/>
      <c r="E7" s="115">
        <v>6691</v>
      </c>
      <c r="F7" s="115">
        <v>3817</v>
      </c>
      <c r="G7" s="116">
        <v>10508</v>
      </c>
      <c r="H7" s="84"/>
    </row>
    <row r="8" spans="1:16" x14ac:dyDescent="0.2">
      <c r="B8" s="16" t="s">
        <v>7</v>
      </c>
      <c r="C8" s="190" t="s">
        <v>96</v>
      </c>
      <c r="D8" s="191"/>
      <c r="E8" s="115">
        <v>2649</v>
      </c>
      <c r="F8" s="115">
        <v>1872</v>
      </c>
      <c r="G8" s="116">
        <v>4521</v>
      </c>
      <c r="H8" s="84"/>
    </row>
    <row r="9" spans="1:16" x14ac:dyDescent="0.2">
      <c r="B9" s="16" t="s">
        <v>9</v>
      </c>
      <c r="C9" s="190" t="s">
        <v>97</v>
      </c>
      <c r="D9" s="191"/>
      <c r="E9" s="115">
        <v>2007</v>
      </c>
      <c r="F9" s="115">
        <v>1827</v>
      </c>
      <c r="G9" s="116">
        <v>3834</v>
      </c>
      <c r="H9" s="84"/>
    </row>
    <row r="10" spans="1:16" x14ac:dyDescent="0.2">
      <c r="B10" s="16" t="s">
        <v>11</v>
      </c>
      <c r="C10" s="190" t="s">
        <v>98</v>
      </c>
      <c r="D10" s="191"/>
      <c r="E10" s="115">
        <v>1580</v>
      </c>
      <c r="F10" s="115">
        <v>1317</v>
      </c>
      <c r="G10" s="116">
        <v>2897</v>
      </c>
      <c r="H10" s="84"/>
    </row>
    <row r="11" spans="1:16" x14ac:dyDescent="0.2">
      <c r="B11" s="16" t="s">
        <v>13</v>
      </c>
      <c r="C11" s="190" t="s">
        <v>99</v>
      </c>
      <c r="D11" s="191"/>
      <c r="E11" s="115">
        <v>4785</v>
      </c>
      <c r="F11" s="115">
        <v>3464</v>
      </c>
      <c r="G11" s="116">
        <v>8249</v>
      </c>
      <c r="H11" s="84"/>
    </row>
    <row r="12" spans="1:16" x14ac:dyDescent="0.2">
      <c r="B12" s="16" t="s">
        <v>15</v>
      </c>
      <c r="C12" s="190" t="s">
        <v>100</v>
      </c>
      <c r="D12" s="191"/>
      <c r="E12" s="115">
        <v>2005</v>
      </c>
      <c r="F12" s="115">
        <v>1565</v>
      </c>
      <c r="G12" s="116">
        <v>3570</v>
      </c>
      <c r="H12" s="84"/>
    </row>
    <row r="13" spans="1:16" x14ac:dyDescent="0.2">
      <c r="B13" s="16" t="s">
        <v>17</v>
      </c>
      <c r="C13" s="198" t="s">
        <v>101</v>
      </c>
      <c r="D13" s="199"/>
      <c r="E13" s="115">
        <v>1682</v>
      </c>
      <c r="F13" s="115">
        <v>1275</v>
      </c>
      <c r="G13" s="116">
        <v>2957</v>
      </c>
      <c r="H13" s="84"/>
    </row>
    <row r="14" spans="1:16" x14ac:dyDescent="0.2">
      <c r="B14" s="79" t="s">
        <v>44</v>
      </c>
      <c r="C14" s="190" t="s">
        <v>102</v>
      </c>
      <c r="D14" s="191"/>
      <c r="E14" s="115">
        <v>4530</v>
      </c>
      <c r="F14" s="115">
        <v>4309</v>
      </c>
      <c r="G14" s="116">
        <v>8839</v>
      </c>
      <c r="H14" s="84"/>
      <c r="J14" s="80"/>
    </row>
    <row r="15" spans="1:16" x14ac:dyDescent="0.2">
      <c r="B15" s="79" t="s">
        <v>47</v>
      </c>
      <c r="C15" s="190" t="s">
        <v>103</v>
      </c>
      <c r="D15" s="191"/>
      <c r="E15" s="115">
        <v>585</v>
      </c>
      <c r="F15" s="115">
        <v>474</v>
      </c>
      <c r="G15" s="116">
        <v>1059</v>
      </c>
      <c r="H15" s="84"/>
    </row>
    <row r="16" spans="1:16" x14ac:dyDescent="0.2">
      <c r="B16" s="79" t="s">
        <v>50</v>
      </c>
      <c r="C16" s="190" t="s">
        <v>104</v>
      </c>
      <c r="D16" s="191"/>
      <c r="E16" s="115">
        <v>1088</v>
      </c>
      <c r="F16" s="115">
        <v>851</v>
      </c>
      <c r="G16" s="116">
        <v>1939</v>
      </c>
      <c r="H16" s="84"/>
    </row>
    <row r="17" spans="2:8" x14ac:dyDescent="0.2">
      <c r="B17" s="79" t="s">
        <v>53</v>
      </c>
      <c r="C17" s="190" t="s">
        <v>105</v>
      </c>
      <c r="D17" s="191"/>
      <c r="E17" s="115">
        <v>1022</v>
      </c>
      <c r="F17" s="115">
        <v>705</v>
      </c>
      <c r="G17" s="116">
        <v>1727</v>
      </c>
      <c r="H17" s="84"/>
    </row>
    <row r="18" spans="2:8" x14ac:dyDescent="0.2">
      <c r="B18" s="79" t="s">
        <v>56</v>
      </c>
      <c r="C18" s="190" t="s">
        <v>106</v>
      </c>
      <c r="D18" s="191"/>
      <c r="E18" s="115">
        <v>2574</v>
      </c>
      <c r="F18" s="115">
        <v>1592</v>
      </c>
      <c r="G18" s="116">
        <v>4166</v>
      </c>
      <c r="H18" s="84"/>
    </row>
    <row r="19" spans="2:8" x14ac:dyDescent="0.2">
      <c r="B19" s="79" t="s">
        <v>59</v>
      </c>
      <c r="C19" s="190" t="s">
        <v>107</v>
      </c>
      <c r="D19" s="191"/>
      <c r="E19" s="115">
        <v>2495</v>
      </c>
      <c r="F19" s="115">
        <v>2300</v>
      </c>
      <c r="G19" s="116">
        <v>4795</v>
      </c>
      <c r="H19" s="84"/>
    </row>
    <row r="20" spans="2:8" x14ac:dyDescent="0.2">
      <c r="B20" s="79" t="s">
        <v>62</v>
      </c>
      <c r="C20" s="190" t="s">
        <v>108</v>
      </c>
      <c r="D20" s="191"/>
      <c r="E20" s="115">
        <v>5329</v>
      </c>
      <c r="F20" s="115">
        <v>3815</v>
      </c>
      <c r="G20" s="116">
        <v>9144</v>
      </c>
      <c r="H20" s="84"/>
    </row>
    <row r="21" spans="2:8" x14ac:dyDescent="0.2">
      <c r="B21" s="79" t="s">
        <v>65</v>
      </c>
      <c r="C21" s="190" t="s">
        <v>109</v>
      </c>
      <c r="D21" s="191"/>
      <c r="E21" s="115">
        <v>1315</v>
      </c>
      <c r="F21" s="115">
        <v>1133</v>
      </c>
      <c r="G21" s="116">
        <v>2448</v>
      </c>
      <c r="H21" s="84"/>
    </row>
    <row r="22" spans="2:8" x14ac:dyDescent="0.2">
      <c r="B22" s="79" t="s">
        <v>68</v>
      </c>
      <c r="C22" s="190" t="s">
        <v>110</v>
      </c>
      <c r="D22" s="191"/>
      <c r="E22" s="115">
        <v>2227</v>
      </c>
      <c r="F22" s="115">
        <v>1716</v>
      </c>
      <c r="G22" s="116">
        <v>3943</v>
      </c>
      <c r="H22" s="84"/>
    </row>
    <row r="23" spans="2:8" x14ac:dyDescent="0.2">
      <c r="B23" s="79" t="s">
        <v>71</v>
      </c>
      <c r="C23" s="190" t="s">
        <v>111</v>
      </c>
      <c r="D23" s="191"/>
      <c r="E23" s="115">
        <v>6819</v>
      </c>
      <c r="F23" s="115">
        <v>6255</v>
      </c>
      <c r="G23" s="116">
        <v>13074</v>
      </c>
      <c r="H23" s="84"/>
    </row>
    <row r="24" spans="2:8" x14ac:dyDescent="0.2">
      <c r="B24" s="79" t="s">
        <v>74</v>
      </c>
      <c r="C24" s="190" t="s">
        <v>112</v>
      </c>
      <c r="D24" s="191"/>
      <c r="E24" s="115">
        <v>3574</v>
      </c>
      <c r="F24" s="115">
        <v>2921</v>
      </c>
      <c r="G24" s="116">
        <v>6495</v>
      </c>
      <c r="H24" s="84"/>
    </row>
    <row r="25" spans="2:8" x14ac:dyDescent="0.2">
      <c r="B25" s="79" t="s">
        <v>77</v>
      </c>
      <c r="C25" s="190" t="s">
        <v>113</v>
      </c>
      <c r="D25" s="191"/>
      <c r="E25" s="115">
        <v>1626</v>
      </c>
      <c r="F25" s="115">
        <v>1286</v>
      </c>
      <c r="G25" s="116">
        <v>2912</v>
      </c>
      <c r="H25" s="84"/>
    </row>
    <row r="26" spans="2:8" x14ac:dyDescent="0.2">
      <c r="B26" s="79" t="s">
        <v>80</v>
      </c>
      <c r="C26" s="190" t="s">
        <v>114</v>
      </c>
      <c r="D26" s="191"/>
      <c r="E26" s="115">
        <v>3019</v>
      </c>
      <c r="F26" s="115">
        <v>2064</v>
      </c>
      <c r="G26" s="116">
        <v>5083</v>
      </c>
      <c r="H26" s="84"/>
    </row>
    <row r="27" spans="2:8" x14ac:dyDescent="0.2">
      <c r="B27" s="79" t="s">
        <v>83</v>
      </c>
      <c r="C27" s="190" t="s">
        <v>115</v>
      </c>
      <c r="D27" s="191"/>
      <c r="E27" s="115">
        <v>27407</v>
      </c>
      <c r="F27" s="115">
        <v>24885</v>
      </c>
      <c r="G27" s="116">
        <v>52292</v>
      </c>
      <c r="H27" s="84"/>
    </row>
    <row r="28" spans="2:8" ht="20.25" customHeight="1" x14ac:dyDescent="0.2">
      <c r="B28" s="200" t="s">
        <v>19</v>
      </c>
      <c r="C28" s="201"/>
      <c r="D28" s="202"/>
      <c r="E28" s="117">
        <v>85009</v>
      </c>
      <c r="F28" s="117">
        <v>69443</v>
      </c>
      <c r="G28" s="117">
        <v>154452</v>
      </c>
      <c r="H28" s="85"/>
    </row>
    <row r="54" spans="1:8" ht="24.75" customHeight="1" x14ac:dyDescent="0.2">
      <c r="A54" s="206" t="s">
        <v>123</v>
      </c>
      <c r="B54" s="206"/>
      <c r="C54" s="206"/>
      <c r="D54" s="206"/>
      <c r="E54" s="206"/>
      <c r="F54" s="206"/>
      <c r="G54" s="206"/>
      <c r="H54" s="206"/>
    </row>
    <row r="55" spans="1:8" ht="68.25" customHeight="1" x14ac:dyDescent="0.2">
      <c r="A55" s="205" t="s">
        <v>124</v>
      </c>
      <c r="B55" s="205"/>
      <c r="C55" s="205"/>
      <c r="D55" s="205"/>
      <c r="E55" s="205"/>
      <c r="F55" s="205"/>
      <c r="G55" s="205"/>
      <c r="H55" s="205"/>
    </row>
    <row r="56" spans="1:8" ht="25.5" customHeight="1" x14ac:dyDescent="0.2">
      <c r="A56" s="207" t="s">
        <v>126</v>
      </c>
      <c r="B56" s="207"/>
      <c r="C56" s="207"/>
      <c r="D56" s="207"/>
      <c r="E56" s="207"/>
      <c r="F56" s="207"/>
      <c r="G56" s="207"/>
      <c r="H56" s="207"/>
    </row>
  </sheetData>
  <mergeCells count="30">
    <mergeCell ref="C27:D27"/>
    <mergeCell ref="B28:D28"/>
    <mergeCell ref="A54:H54"/>
    <mergeCell ref="A55:H55"/>
    <mergeCell ref="A56:H56"/>
    <mergeCell ref="C26:D26"/>
    <mergeCell ref="C15:D15"/>
    <mergeCell ref="C16:D16"/>
    <mergeCell ref="C17:D17"/>
    <mergeCell ref="C18:D18"/>
    <mergeCell ref="C19:D19"/>
    <mergeCell ref="C20:D20"/>
    <mergeCell ref="C21:D21"/>
    <mergeCell ref="C22:D22"/>
    <mergeCell ref="C23:D23"/>
    <mergeCell ref="C24:D24"/>
    <mergeCell ref="C25:D25"/>
    <mergeCell ref="K6:P6"/>
    <mergeCell ref="A2:H2"/>
    <mergeCell ref="C14:D14"/>
    <mergeCell ref="F4:G4"/>
    <mergeCell ref="C5:D5"/>
    <mergeCell ref="C6:D6"/>
    <mergeCell ref="C7:D7"/>
    <mergeCell ref="C8:D8"/>
    <mergeCell ref="C9:D9"/>
    <mergeCell ref="C10:D10"/>
    <mergeCell ref="C11:D11"/>
    <mergeCell ref="C12:D12"/>
    <mergeCell ref="C13:D13"/>
  </mergeCells>
  <conditionalFormatting sqref="G7:G26">
    <cfRule type="dataBar" priority="8">
      <dataBar>
        <cfvo type="min"/>
        <cfvo type="max"/>
        <color rgb="FF008AEF"/>
      </dataBar>
      <extLst>
        <ext xmlns:x14="http://schemas.microsoft.com/office/spreadsheetml/2009/9/main" uri="{B025F937-C7B1-47D3-B67F-A62EFF666E3E}">
          <x14:id>{4DABD0EC-3375-4F90-93FB-F304A0C4D8FB}</x14:id>
        </ext>
      </extLst>
    </cfRule>
  </conditionalFormatting>
  <conditionalFormatting sqref="E7:E26">
    <cfRule type="dataBar" priority="6">
      <dataBar>
        <cfvo type="min"/>
        <cfvo type="max"/>
        <color rgb="FF008AEF"/>
      </dataBar>
      <extLst>
        <ext xmlns:x14="http://schemas.microsoft.com/office/spreadsheetml/2009/9/main" uri="{B025F937-C7B1-47D3-B67F-A62EFF666E3E}">
          <x14:id>{1D420719-DC1C-4841-B4E5-CB51F65DBE18}</x14:id>
        </ext>
      </extLst>
    </cfRule>
  </conditionalFormatting>
  <conditionalFormatting sqref="F7:F26">
    <cfRule type="dataBar" priority="5">
      <dataBar>
        <cfvo type="min"/>
        <cfvo type="max"/>
        <color rgb="FFFF555A"/>
      </dataBar>
      <extLst>
        <ext xmlns:x14="http://schemas.microsoft.com/office/spreadsheetml/2009/9/main" uri="{B025F937-C7B1-47D3-B67F-A62EFF666E3E}">
          <x14:id>{2CEFE21D-89B3-4E59-A465-A42D6B65313A}</x14:id>
        </ext>
      </extLst>
    </cfRule>
  </conditionalFormatting>
  <conditionalFormatting sqref="G7:G26">
    <cfRule type="dataBar" priority="4">
      <dataBar>
        <cfvo type="min"/>
        <cfvo type="max"/>
        <color rgb="FFFFB628"/>
      </dataBar>
      <extLst>
        <ext xmlns:x14="http://schemas.microsoft.com/office/spreadsheetml/2009/9/main" uri="{B025F937-C7B1-47D3-B67F-A62EFF666E3E}">
          <x14:id>{481A2B16-45A9-4C41-8A87-C969D5FEFF91}</x14:id>
        </ext>
      </extLst>
    </cfRule>
  </conditionalFormatting>
  <conditionalFormatting sqref="E27">
    <cfRule type="dataBar" priority="3">
      <dataBar>
        <cfvo type="min"/>
        <cfvo type="max"/>
        <color rgb="FF008AEF"/>
      </dataBar>
      <extLst>
        <ext xmlns:x14="http://schemas.microsoft.com/office/spreadsheetml/2009/9/main" uri="{B025F937-C7B1-47D3-B67F-A62EFF666E3E}">
          <x14:id>{8784A573-3444-414D-ACE4-2493C4724DD2}</x14:id>
        </ext>
      </extLst>
    </cfRule>
  </conditionalFormatting>
  <conditionalFormatting sqref="F27">
    <cfRule type="dataBar" priority="2">
      <dataBar>
        <cfvo type="min"/>
        <cfvo type="max"/>
        <color rgb="FFFF555A"/>
      </dataBar>
      <extLst>
        <ext xmlns:x14="http://schemas.microsoft.com/office/spreadsheetml/2009/9/main" uri="{B025F937-C7B1-47D3-B67F-A62EFF666E3E}">
          <x14:id>{1E2A76EE-0335-4410-9C1F-CCAFBE476DBE}</x14:id>
        </ext>
      </extLst>
    </cfRule>
  </conditionalFormatting>
  <conditionalFormatting sqref="G27">
    <cfRule type="dataBar" priority="1">
      <dataBar>
        <cfvo type="min"/>
        <cfvo type="max"/>
        <color rgb="FFFFB628"/>
      </dataBar>
      <extLst>
        <ext xmlns:x14="http://schemas.microsoft.com/office/spreadsheetml/2009/9/main" uri="{B025F937-C7B1-47D3-B67F-A62EFF666E3E}">
          <x14:id>{B389B17C-70F8-4D04-AF25-93F1064DB5C7}</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4DABD0EC-3375-4F90-93FB-F304A0C4D8FB}">
            <x14:dataBar minLength="0" maxLength="100" border="1" negativeBarBorderColorSameAsPositive="0">
              <x14:cfvo type="autoMin"/>
              <x14:cfvo type="autoMax"/>
              <x14:borderColor rgb="FF008AEF"/>
              <x14:negativeFillColor rgb="FFFF0000"/>
              <x14:negativeBorderColor rgb="FFFF0000"/>
              <x14:axisColor rgb="FF000000"/>
            </x14:dataBar>
          </x14:cfRule>
          <xm:sqref>G7:G26</xm:sqref>
        </x14:conditionalFormatting>
        <x14:conditionalFormatting xmlns:xm="http://schemas.microsoft.com/office/excel/2006/main">
          <x14:cfRule type="dataBar" id="{1D420719-DC1C-4841-B4E5-CB51F65DBE18}">
            <x14:dataBar minLength="0" maxLength="100" border="1" negativeBarBorderColorSameAsPositive="0">
              <x14:cfvo type="autoMin"/>
              <x14:cfvo type="autoMax"/>
              <x14:borderColor rgb="FF008AEF"/>
              <x14:negativeFillColor rgb="FFFF0000"/>
              <x14:negativeBorderColor rgb="FFFF0000"/>
              <x14:axisColor rgb="FF000000"/>
            </x14:dataBar>
          </x14:cfRule>
          <xm:sqref>E7:E26</xm:sqref>
        </x14:conditionalFormatting>
        <x14:conditionalFormatting xmlns:xm="http://schemas.microsoft.com/office/excel/2006/main">
          <x14:cfRule type="dataBar" id="{2CEFE21D-89B3-4E59-A465-A42D6B65313A}">
            <x14:dataBar minLength="0" maxLength="100" border="1" negativeBarBorderColorSameAsPositive="0">
              <x14:cfvo type="autoMin"/>
              <x14:cfvo type="autoMax"/>
              <x14:borderColor rgb="FFFF555A"/>
              <x14:negativeFillColor rgb="FFFF0000"/>
              <x14:negativeBorderColor rgb="FFFF0000"/>
              <x14:axisColor rgb="FF000000"/>
            </x14:dataBar>
          </x14:cfRule>
          <xm:sqref>F7:F26</xm:sqref>
        </x14:conditionalFormatting>
        <x14:conditionalFormatting xmlns:xm="http://schemas.microsoft.com/office/excel/2006/main">
          <x14:cfRule type="dataBar" id="{481A2B16-45A9-4C41-8A87-C969D5FEFF91}">
            <x14:dataBar minLength="0" maxLength="100" border="1" negativeBarBorderColorSameAsPositive="0">
              <x14:cfvo type="autoMin"/>
              <x14:cfvo type="autoMax"/>
              <x14:borderColor rgb="FFFFB628"/>
              <x14:negativeFillColor rgb="FFFF0000"/>
              <x14:negativeBorderColor rgb="FFFF0000"/>
              <x14:axisColor rgb="FF000000"/>
            </x14:dataBar>
          </x14:cfRule>
          <xm:sqref>G7:G26</xm:sqref>
        </x14:conditionalFormatting>
        <x14:conditionalFormatting xmlns:xm="http://schemas.microsoft.com/office/excel/2006/main">
          <x14:cfRule type="dataBar" id="{8784A573-3444-414D-ACE4-2493C4724DD2}">
            <x14:dataBar minLength="0" maxLength="100" border="1" negativeBarBorderColorSameAsPositive="0">
              <x14:cfvo type="autoMin"/>
              <x14:cfvo type="autoMax"/>
              <x14:borderColor rgb="FF008AEF"/>
              <x14:negativeFillColor rgb="FFFF0000"/>
              <x14:negativeBorderColor rgb="FFFF0000"/>
              <x14:axisColor rgb="FF000000"/>
            </x14:dataBar>
          </x14:cfRule>
          <xm:sqref>E27</xm:sqref>
        </x14:conditionalFormatting>
        <x14:conditionalFormatting xmlns:xm="http://schemas.microsoft.com/office/excel/2006/main">
          <x14:cfRule type="dataBar" id="{1E2A76EE-0335-4410-9C1F-CCAFBE476DBE}">
            <x14:dataBar minLength="0" maxLength="100" border="1" negativeBarBorderColorSameAsPositive="0">
              <x14:cfvo type="autoMin"/>
              <x14:cfvo type="autoMax"/>
              <x14:borderColor rgb="FFFF555A"/>
              <x14:negativeFillColor rgb="FFFF0000"/>
              <x14:negativeBorderColor rgb="FFFF0000"/>
              <x14:axisColor rgb="FF000000"/>
            </x14:dataBar>
          </x14:cfRule>
          <xm:sqref>F27</xm:sqref>
        </x14:conditionalFormatting>
        <x14:conditionalFormatting xmlns:xm="http://schemas.microsoft.com/office/excel/2006/main">
          <x14:cfRule type="dataBar" id="{B389B17C-70F8-4D04-AF25-93F1064DB5C7}">
            <x14:dataBar minLength="0" maxLength="100" border="1" negativeBarBorderColorSameAsPositive="0">
              <x14:cfvo type="autoMin"/>
              <x14:cfvo type="autoMax"/>
              <x14:borderColor rgb="FFFFB628"/>
              <x14:negativeFillColor rgb="FFFF0000"/>
              <x14:negativeBorderColor rgb="FFFF0000"/>
              <x14:axisColor rgb="FF000000"/>
            </x14:dataBar>
          </x14:cfRule>
          <xm:sqref>G27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8</vt:i4>
      </vt:variant>
      <vt:variant>
        <vt:lpstr>Imenovani rasponi</vt:lpstr>
      </vt:variant>
      <vt:variant>
        <vt:i4>8</vt:i4>
      </vt:variant>
    </vt:vector>
  </HeadingPairs>
  <TitlesOfParts>
    <vt:vector size="16" baseType="lpstr">
      <vt:lpstr>T 1.</vt:lpstr>
      <vt:lpstr>T 2.</vt:lpstr>
      <vt:lpstr>T 3.</vt:lpstr>
      <vt:lpstr>T 4.</vt:lpstr>
      <vt:lpstr>T 5.</vt:lpstr>
      <vt:lpstr>T 6.</vt:lpstr>
      <vt:lpstr>T 7.</vt:lpstr>
      <vt:lpstr>T 8.</vt:lpstr>
      <vt:lpstr>'T 1.'!Podrucje_ispisa</vt:lpstr>
      <vt:lpstr>'T 2.'!Podrucje_ispisa</vt:lpstr>
      <vt:lpstr>'T 3.'!Podrucje_ispisa</vt:lpstr>
      <vt:lpstr>'T 4.'!Podrucje_ispisa</vt:lpstr>
      <vt:lpstr>'T 5.'!Podrucje_ispisa</vt:lpstr>
      <vt:lpstr>'T 6.'!Podrucje_ispisa</vt:lpstr>
      <vt:lpstr>'T 7.'!Podrucje_ispisa</vt:lpstr>
      <vt:lpstr>'T 8.'!Podrucje_ispisa</vt:lpstr>
    </vt:vector>
  </TitlesOfParts>
  <Company>HZMO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 Poric Jakopinec;Gordana Živec Šašić</dc:creator>
  <cp:lastModifiedBy>Gordana Živec Šašić</cp:lastModifiedBy>
  <cp:lastPrinted>2021-12-20T10:24:55Z</cp:lastPrinted>
  <dcterms:created xsi:type="dcterms:W3CDTF">2016-10-06T08:05:06Z</dcterms:created>
  <dcterms:modified xsi:type="dcterms:W3CDTF">2021-12-20T10:25:54Z</dcterms:modified>
</cp:coreProperties>
</file>