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2\"/>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Q28" i="3" l="1"/>
  <c r="Q29" i="3"/>
  <c r="F4" i="8" l="1"/>
  <c r="E3" i="7" l="1"/>
  <c r="E3" i="5"/>
  <c r="H3" i="4" l="1"/>
  <c r="D4" i="3"/>
  <c r="O23" i="4"/>
  <c r="O24" i="4" l="1"/>
  <c r="O28" i="4"/>
  <c r="O27" i="4"/>
  <c r="O25" i="4"/>
  <c r="L18" i="3"/>
  <c r="O26" i="4"/>
  <c r="L19" i="3"/>
  <c r="O22" i="4"/>
  <c r="Q8" i="2"/>
  <c r="Q9" i="2"/>
  <c r="Q11" i="2"/>
  <c r="Q14" i="2"/>
  <c r="R8" i="4"/>
  <c r="R10" i="4"/>
  <c r="R12" i="4"/>
  <c r="R14" i="4"/>
  <c r="Q10" i="2"/>
  <c r="R9" i="4"/>
  <c r="R11" i="4"/>
  <c r="R13" i="4"/>
  <c r="Q13" i="2"/>
  <c r="R15" i="4" l="1"/>
  <c r="N28" i="4"/>
  <c r="Q12" i="2" l="1"/>
  <c r="J29" i="3" l="1"/>
  <c r="K16" i="2"/>
</calcChain>
</file>

<file path=xl/sharedStrings.xml><?xml version="1.0" encoding="utf-8"?>
<sst xmlns="http://schemas.openxmlformats.org/spreadsheetml/2006/main" count="444" uniqueCount="140">
  <si>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</si>
  <si>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</si>
  <si>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</si>
  <si>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</si>
  <si>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</si>
  <si>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</si>
  <si>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</si>
  <si>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</si>
  <si>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</si>
  <si>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</si>
  <si>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</si>
  <si>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</si>
  <si>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</si>
  <si>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</si>
  <si>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</si>
  <si>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</si>
  <si>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</si>
  <si>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</si>
  <si>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</si>
  <si>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</si>
  <si>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</si>
  <si>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</si>
  <si>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</si>
  <si>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</si>
  <si>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</si>
  <si>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</si>
  <si>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</si>
  <si>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</si>
  <si>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</si>
  <si>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</si>
  <si>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</si>
  <si>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</si>
  <si>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</si>
  <si>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</si>
  <si>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</si>
  <si>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</si>
  <si>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</si>
  <si>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</si>
  <si>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</si>
  <si>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</si>
  <si>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</si>
  <si>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</si>
  <si>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</si>
  <si>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</si>
  <si>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</si>
  <si>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</si>
  <si>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</si>
  <si>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</si>
  <si>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</si>
  <si>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</si>
  <si>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</si>
  <si>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</si>
  <si>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</si>
  <si>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</si>
  <si>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</si>
  <si>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</si>
  <si>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</si>
  <si>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</si>
  <si>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</si>
  <si>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</si>
  <si>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</si>
  <si>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</si>
  <si>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</si>
  <si>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</si>
  <si>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</si>
  <si>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</si>
  <si>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</si>
  <si>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</si>
  <si>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</si>
  <si>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</si>
  <si>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</si>
  <si>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</si>
  <si>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</si>
  <si>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</si>
  <si>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</si>
  <si>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</si>
  <si>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</si>
  <si>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</si>
  <si>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</si>
  <si>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</si>
  <si>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</si>
  <si>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</si>
  <si>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</si>
  <si>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</si>
  <si>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</si>
  <si>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</si>
  <si>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</si>
  <si>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</si>
  <si>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</si>
  <si>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</si>
  <si>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</si>
  <si>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</si>
  <si>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</si>
  <si>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</si>
  <si>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</si>
  <si>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</si>
  <si>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</si>
  <si>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</si>
  <si>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</si>
  <si>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</si>
  <si>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</si>
  <si>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</si>
  <si>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</si>
  <si>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</si>
  <si>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</si>
  <si>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</si>
  <si>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</si>
  <si>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</si>
  <si>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</si>
  <si>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</si>
  <si>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</si>
  <si>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</si>
  <si>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</si>
  <si>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</si>
  <si>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</si>
  <si>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</si>
  <si>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</si>
  <si>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</si>
  <si>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</si>
  <si>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</si>
  <si>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</si>
  <si>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</si>
  <si>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</si>
  <si>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</si>
  <si>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</si>
  <si>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</si>
  <si>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</si>
  <si>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</si>
  <si>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</si>
  <si>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</si>
  <si>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t>OSIGURANICI PREMA ŽUPANIJAMA I KATEGORIJAMA OSIGURANJA</t>
  </si>
  <si>
    <t>OSIGURANICI PREMA KATEGORIJAMA OSIGURANJA I GODINAMA ŽIVOTA</t>
  </si>
  <si>
    <t>OSIGURANICI PREMA KATEGORIJAMA OSIGURANJA I SPOLU</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</si>
  <si>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 PRIJEVREMENE STAROSNE MIROVINE TE ČLANOVI OBITELJSKE MIROVINE</t>
    </r>
    <r>
      <rPr>
        <b/>
        <sz val="10"/>
        <color theme="1"/>
        <rFont val="Calibri"/>
        <family val="2"/>
        <charset val="238"/>
        <scheme val="minor"/>
      </rPr>
      <t xml:space="preserve"> </t>
    </r>
    <r>
      <rPr>
        <b/>
        <sz val="10"/>
        <rFont val="Calibri"/>
        <family val="2"/>
        <charset val="238"/>
        <scheme val="minor"/>
      </rPr>
      <t xml:space="preserve">KOJI RADE DO POLOVICE PUNOG RADNOG VREMENA PREMA DJELATNOSTIMA I SPOLU </t>
    </r>
  </si>
  <si>
    <r>
      <t>OSIGURANICI/</t>
    </r>
    <r>
      <rPr>
        <b/>
        <sz val="10"/>
        <color rgb="FFFF0000"/>
        <rFont val="Calibri"/>
        <family val="2"/>
        <charset val="238"/>
        <scheme val="minor"/>
      </rPr>
      <t>ZOMO</t>
    </r>
    <r>
      <rPr>
        <b/>
        <sz val="10"/>
        <color theme="1"/>
        <rFont val="Calibri"/>
        <family val="2"/>
        <charset val="238"/>
        <scheme val="minor"/>
      </rPr>
      <t xml:space="preserve"> KORISNICI </t>
    </r>
    <r>
      <rPr>
        <b/>
        <i/>
        <sz val="10"/>
        <color rgb="FFFF0000"/>
        <rFont val="Calibri"/>
        <family val="2"/>
        <charset val="238"/>
        <scheme val="minor"/>
      </rPr>
      <t>STAROSNE, PRIJEVREMENE STAROSNE MIROVINE TE ČLANOVI OBITELJSKE MIROVINE</t>
    </r>
    <r>
      <rPr>
        <b/>
        <sz val="10"/>
        <color theme="1"/>
        <rFont val="Calibri"/>
        <family val="2"/>
        <charset val="238"/>
        <scheme val="minor"/>
      </rPr>
      <t xml:space="preserve"> KOJI RADE DO POLOVICE PUNOG RADNOG VREMENA PREMA ŽUPANIJAMA I SPOLU</t>
    </r>
  </si>
  <si>
    <t>Stanje
31. siječnja 2022.</t>
  </si>
  <si>
    <t>Stanje: 31. siječnja 2022.</t>
  </si>
  <si>
    <t xml:space="preserve">Kategorije osiguranja </t>
  </si>
  <si>
    <t xml:space="preserve">K a t e g o r i j e      o  s  i  g  u  r  a  nj  a </t>
  </si>
  <si>
    <t xml:space="preserve">Od siječnja 2022. u podatke su uključeni korisnici mirovina kojima pripada pravo na najnižu mirovinu u slučaju zaposlenja do polovice punog radnog vremena.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</si>
</sst>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3"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
      <sz val="8"/>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210">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4" borderId="9"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 fillId="0" borderId="12" xfId="0" applyNumberFormat="1" applyFont="1" applyFill="1" applyBorder="1" applyAlignment="1">
      <alignment vertical="center"/>
    </xf>
    <xf numFmtId="1" fontId="2" fillId="0" borderId="0" xfId="0" applyNumberFormat="1" applyFont="1" applyFill="1" applyBorder="1" applyAlignment="1">
      <alignment vertical="center"/>
    </xf>
    <xf numFmtId="1" fontId="25" fillId="0" borderId="12" xfId="0" applyNumberFormat="1" applyFont="1" applyFill="1" applyBorder="1" applyAlignment="1">
      <alignment vertical="center"/>
    </xf>
    <xf numFmtId="1" fontId="2" fillId="0" borderId="7" xfId="0" applyNumberFormat="1" applyFont="1" applyBorder="1" applyAlignment="1">
      <alignment vertical="center"/>
    </xf>
    <xf numFmtId="1" fontId="2" fillId="0" borderId="8" xfId="0" applyNumberFormat="1" applyFont="1" applyBorder="1" applyAlignment="1">
      <alignment vertical="center"/>
    </xf>
    <xf numFmtId="1" fontId="25" fillId="4" borderId="7" xfId="0" applyNumberFormat="1" applyFont="1" applyFill="1" applyBorder="1" applyAlignment="1">
      <alignment vertical="center"/>
    </xf>
    <xf numFmtId="1" fontId="25" fillId="4" borderId="8" xfId="0" applyNumberFormat="1" applyFont="1" applyFill="1" applyBorder="1" applyAlignment="1">
      <alignment vertical="center"/>
    </xf>
    <xf numFmtId="1" fontId="30" fillId="29" borderId="12" xfId="1" applyNumberFormat="1" applyFont="1" applyFill="1" applyBorder="1" applyAlignment="1">
      <alignment vertical="center"/>
    </xf>
    <xf numFmtId="1" fontId="30" fillId="29" borderId="0" xfId="1" applyNumberFormat="1" applyFont="1" applyFill="1" applyBorder="1" applyAlignment="1">
      <alignment vertical="center"/>
    </xf>
    <xf numFmtId="0" fontId="25" fillId="29" borderId="12" xfId="0" applyFont="1" applyFill="1" applyBorder="1" applyAlignment="1">
      <alignment vertical="center"/>
    </xf>
    <xf numFmtId="1" fontId="2" fillId="0" borderId="2" xfId="0" applyNumberFormat="1" applyFont="1" applyBorder="1"/>
    <xf numFmtId="0" fontId="23" fillId="0" borderId="2" xfId="0" applyFont="1" applyFill="1" applyBorder="1"/>
    <xf numFmtId="1" fontId="25" fillId="0" borderId="24" xfId="0" applyNumberFormat="1" applyFont="1" applyBorder="1"/>
    <xf numFmtId="0" fontId="23" fillId="0" borderId="12" xfId="0" applyFont="1" applyFill="1" applyBorder="1"/>
    <xf numFmtId="1" fontId="23" fillId="0" borderId="12" xfId="0" applyNumberFormat="1" applyFont="1" applyFill="1" applyBorder="1"/>
    <xf numFmtId="1" fontId="25" fillId="0" borderId="14" xfId="0" applyNumberFormat="1" applyFont="1" applyBorder="1"/>
    <xf numFmtId="0" fontId="23" fillId="0" borderId="7" xfId="0" applyFont="1" applyBorder="1"/>
    <xf numFmtId="1" fontId="25" fillId="4" borderId="5" xfId="0" applyNumberFormat="1" applyFont="1" applyFill="1" applyBorder="1"/>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0" xfId="0" applyFont="1" applyBorder="1" applyAlignment="1">
      <alignment horizontal="left" vertical="top" wrapText="1"/>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xf numFmtId="0" fontId="52" fillId="0" borderId="0" xfId="0" applyFont="1" applyAlignment="1">
      <alignment horizontal="left" wrapText="1"/>
    </xf>
    <xf numFmtId="0" fontId="52" fillId="0" borderId="0" xfId="0" applyFont="1" applyAlignment="1">
      <alignment horizontal="left" vertical="top"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General</c:formatCode>
                <c:ptCount val="7"/>
                <c:pt idx="0" formatCode="0">
                  <c:v>1354404</c:v>
                </c:pt>
                <c:pt idx="1">
                  <c:v>99952</c:v>
                </c:pt>
                <c:pt idx="2">
                  <c:v>69815</c:v>
                </c:pt>
                <c:pt idx="3">
                  <c:v>18717</c:v>
                </c:pt>
                <c:pt idx="4">
                  <c:v>17984</c:v>
                </c:pt>
                <c:pt idx="5">
                  <c:v>66</c:v>
                </c:pt>
                <c:pt idx="6">
                  <c:v>7989</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677987</c:v>
                </c:pt>
                <c:pt idx="1">
                  <c:v>430271</c:v>
                </c:pt>
                <c:pt idx="2">
                  <c:v>348013</c:v>
                </c:pt>
                <c:pt idx="3">
                  <c:v>112656</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829169</c:v>
                </c:pt>
                <c:pt idx="1">
                  <c:v>739758</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87553</c:v>
                </c:pt>
                <c:pt idx="1">
                  <c:v>39370</c:v>
                </c:pt>
                <c:pt idx="2">
                  <c:v>42419</c:v>
                </c:pt>
                <c:pt idx="3">
                  <c:v>36865</c:v>
                </c:pt>
                <c:pt idx="4">
                  <c:v>67612</c:v>
                </c:pt>
                <c:pt idx="5">
                  <c:v>34735</c:v>
                </c:pt>
                <c:pt idx="6">
                  <c:v>31684</c:v>
                </c:pt>
                <c:pt idx="7">
                  <c:v>113716</c:v>
                </c:pt>
                <c:pt idx="8">
                  <c:v>15077</c:v>
                </c:pt>
                <c:pt idx="9">
                  <c:v>21607</c:v>
                </c:pt>
                <c:pt idx="10">
                  <c:v>19837</c:v>
                </c:pt>
                <c:pt idx="11">
                  <c:v>40324</c:v>
                </c:pt>
                <c:pt idx="12">
                  <c:v>56786</c:v>
                </c:pt>
                <c:pt idx="13">
                  <c:v>90227</c:v>
                </c:pt>
                <c:pt idx="14">
                  <c:v>31674</c:v>
                </c:pt>
                <c:pt idx="15">
                  <c:v>43216</c:v>
                </c:pt>
                <c:pt idx="16">
                  <c:v>152643</c:v>
                </c:pt>
                <c:pt idx="17">
                  <c:v>87776</c:v>
                </c:pt>
                <c:pt idx="18">
                  <c:v>43412</c:v>
                </c:pt>
                <c:pt idx="19">
                  <c:v>42439</c:v>
                </c:pt>
                <c:pt idx="20">
                  <c:v>469955</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212</c:v>
                </c:pt>
                <c:pt idx="1">
                  <c:v>31</c:v>
                </c:pt>
                <c:pt idx="2">
                  <c:v>1639</c:v>
                </c:pt>
                <c:pt idx="3">
                  <c:v>31</c:v>
                </c:pt>
                <c:pt idx="4">
                  <c:v>69</c:v>
                </c:pt>
                <c:pt idx="5">
                  <c:v>1534</c:v>
                </c:pt>
                <c:pt idx="6">
                  <c:v>1768</c:v>
                </c:pt>
                <c:pt idx="7">
                  <c:v>922</c:v>
                </c:pt>
                <c:pt idx="8">
                  <c:v>319</c:v>
                </c:pt>
                <c:pt idx="9">
                  <c:v>194</c:v>
                </c:pt>
                <c:pt idx="10">
                  <c:v>82</c:v>
                </c:pt>
                <c:pt idx="11">
                  <c:v>100</c:v>
                </c:pt>
                <c:pt idx="12">
                  <c:v>1553</c:v>
                </c:pt>
                <c:pt idx="13">
                  <c:v>845</c:v>
                </c:pt>
                <c:pt idx="14">
                  <c:v>9</c:v>
                </c:pt>
                <c:pt idx="15">
                  <c:v>225</c:v>
                </c:pt>
                <c:pt idx="16">
                  <c:v>359</c:v>
                </c:pt>
                <c:pt idx="17">
                  <c:v>121</c:v>
                </c:pt>
                <c:pt idx="18">
                  <c:v>192</c:v>
                </c:pt>
                <c:pt idx="19">
                  <c:v>5</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95</c:v>
                </c:pt>
                <c:pt idx="1">
                  <c:v>8</c:v>
                </c:pt>
                <c:pt idx="2">
                  <c:v>669</c:v>
                </c:pt>
                <c:pt idx="3">
                  <c:v>3</c:v>
                </c:pt>
                <c:pt idx="4">
                  <c:v>18</c:v>
                </c:pt>
                <c:pt idx="5">
                  <c:v>248</c:v>
                </c:pt>
                <c:pt idx="6">
                  <c:v>1310</c:v>
                </c:pt>
                <c:pt idx="7">
                  <c:v>134</c:v>
                </c:pt>
                <c:pt idx="8">
                  <c:v>363</c:v>
                </c:pt>
                <c:pt idx="9">
                  <c:v>129</c:v>
                </c:pt>
                <c:pt idx="10">
                  <c:v>82</c:v>
                </c:pt>
                <c:pt idx="11">
                  <c:v>79</c:v>
                </c:pt>
                <c:pt idx="12">
                  <c:v>1196</c:v>
                </c:pt>
                <c:pt idx="13">
                  <c:v>558</c:v>
                </c:pt>
                <c:pt idx="14">
                  <c:v>34</c:v>
                </c:pt>
                <c:pt idx="15">
                  <c:v>297</c:v>
                </c:pt>
                <c:pt idx="16">
                  <c:v>764</c:v>
                </c:pt>
                <c:pt idx="17">
                  <c:v>59</c:v>
                </c:pt>
                <c:pt idx="18">
                  <c:v>291</c:v>
                </c:pt>
                <c:pt idx="19">
                  <c:v>18</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647</c:v>
                </c:pt>
                <c:pt idx="1">
                  <c:v>229</c:v>
                </c:pt>
                <c:pt idx="2">
                  <c:v>216</c:v>
                </c:pt>
                <c:pt idx="3">
                  <c:v>258</c:v>
                </c:pt>
                <c:pt idx="4">
                  <c:v>377</c:v>
                </c:pt>
                <c:pt idx="5">
                  <c:v>156</c:v>
                </c:pt>
                <c:pt idx="6">
                  <c:v>162</c:v>
                </c:pt>
                <c:pt idx="7">
                  <c:v>1104</c:v>
                </c:pt>
                <c:pt idx="8">
                  <c:v>71</c:v>
                </c:pt>
                <c:pt idx="9">
                  <c:v>87</c:v>
                </c:pt>
                <c:pt idx="10">
                  <c:v>90</c:v>
                </c:pt>
                <c:pt idx="11">
                  <c:v>195</c:v>
                </c:pt>
                <c:pt idx="12">
                  <c:v>332</c:v>
                </c:pt>
                <c:pt idx="13">
                  <c:v>445</c:v>
                </c:pt>
                <c:pt idx="14">
                  <c:v>171</c:v>
                </c:pt>
                <c:pt idx="15">
                  <c:v>178</c:v>
                </c:pt>
                <c:pt idx="16">
                  <c:v>1110</c:v>
                </c:pt>
                <c:pt idx="17">
                  <c:v>754</c:v>
                </c:pt>
                <c:pt idx="18">
                  <c:v>251</c:v>
                </c:pt>
                <c:pt idx="19">
                  <c:v>258</c:v>
                </c:pt>
                <c:pt idx="20">
                  <c:v>3120</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389</c:v>
                </c:pt>
                <c:pt idx="1">
                  <c:v>116</c:v>
                </c:pt>
                <c:pt idx="2">
                  <c:v>127</c:v>
                </c:pt>
                <c:pt idx="3">
                  <c:v>150</c:v>
                </c:pt>
                <c:pt idx="4">
                  <c:v>296</c:v>
                </c:pt>
                <c:pt idx="5">
                  <c:v>84</c:v>
                </c:pt>
                <c:pt idx="6">
                  <c:v>105</c:v>
                </c:pt>
                <c:pt idx="7">
                  <c:v>658</c:v>
                </c:pt>
                <c:pt idx="8">
                  <c:v>35</c:v>
                </c:pt>
                <c:pt idx="9">
                  <c:v>62</c:v>
                </c:pt>
                <c:pt idx="10">
                  <c:v>58</c:v>
                </c:pt>
                <c:pt idx="11">
                  <c:v>84</c:v>
                </c:pt>
                <c:pt idx="12">
                  <c:v>153</c:v>
                </c:pt>
                <c:pt idx="13">
                  <c:v>284</c:v>
                </c:pt>
                <c:pt idx="14">
                  <c:v>110</c:v>
                </c:pt>
                <c:pt idx="15">
                  <c:v>116</c:v>
                </c:pt>
                <c:pt idx="16">
                  <c:v>569</c:v>
                </c:pt>
                <c:pt idx="17">
                  <c:v>517</c:v>
                </c:pt>
                <c:pt idx="18">
                  <c:v>159</c:v>
                </c:pt>
                <c:pt idx="19">
                  <c:v>173</c:v>
                </c:pt>
                <c:pt idx="20">
                  <c:v>2111</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2176</c:v>
                </c:pt>
                <c:pt idx="1">
                  <c:v>226</c:v>
                </c:pt>
                <c:pt idx="2">
                  <c:v>18251</c:v>
                </c:pt>
                <c:pt idx="3">
                  <c:v>1042</c:v>
                </c:pt>
                <c:pt idx="4">
                  <c:v>982</c:v>
                </c:pt>
                <c:pt idx="5">
                  <c:v>10380</c:v>
                </c:pt>
                <c:pt idx="6">
                  <c:v>13674</c:v>
                </c:pt>
                <c:pt idx="7">
                  <c:v>5711</c:v>
                </c:pt>
                <c:pt idx="8">
                  <c:v>5857</c:v>
                </c:pt>
                <c:pt idx="9">
                  <c:v>7650</c:v>
                </c:pt>
                <c:pt idx="10">
                  <c:v>1128</c:v>
                </c:pt>
                <c:pt idx="11">
                  <c:v>606</c:v>
                </c:pt>
                <c:pt idx="12">
                  <c:v>5865</c:v>
                </c:pt>
                <c:pt idx="13">
                  <c:v>2369</c:v>
                </c:pt>
                <c:pt idx="14">
                  <c:v>3494</c:v>
                </c:pt>
                <c:pt idx="15">
                  <c:v>589</c:v>
                </c:pt>
                <c:pt idx="16">
                  <c:v>3612</c:v>
                </c:pt>
                <c:pt idx="17">
                  <c:v>979</c:v>
                </c:pt>
                <c:pt idx="18">
                  <c:v>1103</c:v>
                </c:pt>
                <c:pt idx="19">
                  <c:v>25</c:v>
                </c:pt>
                <c:pt idx="20">
                  <c:v>11</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1024</c:v>
                </c:pt>
                <c:pt idx="1">
                  <c:v>28</c:v>
                </c:pt>
                <c:pt idx="2">
                  <c:v>7989</c:v>
                </c:pt>
                <c:pt idx="3">
                  <c:v>311</c:v>
                </c:pt>
                <c:pt idx="4">
                  <c:v>323</c:v>
                </c:pt>
                <c:pt idx="5">
                  <c:v>1626</c:v>
                </c:pt>
                <c:pt idx="6">
                  <c:v>13628</c:v>
                </c:pt>
                <c:pt idx="7">
                  <c:v>1794</c:v>
                </c:pt>
                <c:pt idx="8">
                  <c:v>6503</c:v>
                </c:pt>
                <c:pt idx="9">
                  <c:v>4049</c:v>
                </c:pt>
                <c:pt idx="10">
                  <c:v>2197</c:v>
                </c:pt>
                <c:pt idx="11">
                  <c:v>425</c:v>
                </c:pt>
                <c:pt idx="12">
                  <c:v>6571</c:v>
                </c:pt>
                <c:pt idx="13">
                  <c:v>1843</c:v>
                </c:pt>
                <c:pt idx="14">
                  <c:v>2766</c:v>
                </c:pt>
                <c:pt idx="15">
                  <c:v>2568</c:v>
                </c:pt>
                <c:pt idx="16">
                  <c:v>11054</c:v>
                </c:pt>
                <c:pt idx="17">
                  <c:v>1464</c:v>
                </c:pt>
                <c:pt idx="18">
                  <c:v>4002</c:v>
                </c:pt>
                <c:pt idx="19">
                  <c:v>124</c:v>
                </c:pt>
                <c:pt idx="20">
                  <c:v>15</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6682</c:v>
                </c:pt>
                <c:pt idx="1">
                  <c:v>2646</c:v>
                </c:pt>
                <c:pt idx="2">
                  <c:v>2022</c:v>
                </c:pt>
                <c:pt idx="3">
                  <c:v>1592</c:v>
                </c:pt>
                <c:pt idx="4">
                  <c:v>4897</c:v>
                </c:pt>
                <c:pt idx="5">
                  <c:v>2021</c:v>
                </c:pt>
                <c:pt idx="6">
                  <c:v>1697</c:v>
                </c:pt>
                <c:pt idx="7">
                  <c:v>4535</c:v>
                </c:pt>
                <c:pt idx="8">
                  <c:v>589</c:v>
                </c:pt>
                <c:pt idx="9">
                  <c:v>1101</c:v>
                </c:pt>
                <c:pt idx="10">
                  <c:v>1047</c:v>
                </c:pt>
                <c:pt idx="11">
                  <c:v>2585</c:v>
                </c:pt>
                <c:pt idx="12">
                  <c:v>2517</c:v>
                </c:pt>
                <c:pt idx="13">
                  <c:v>5412</c:v>
                </c:pt>
                <c:pt idx="14">
                  <c:v>1317</c:v>
                </c:pt>
                <c:pt idx="15">
                  <c:v>2238</c:v>
                </c:pt>
                <c:pt idx="16">
                  <c:v>6843</c:v>
                </c:pt>
                <c:pt idx="17">
                  <c:v>3577</c:v>
                </c:pt>
                <c:pt idx="18">
                  <c:v>1642</c:v>
                </c:pt>
                <c:pt idx="19">
                  <c:v>3061</c:v>
                </c:pt>
                <c:pt idx="20">
                  <c:v>27744</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3824</c:v>
                </c:pt>
                <c:pt idx="1">
                  <c:v>1896</c:v>
                </c:pt>
                <c:pt idx="2">
                  <c:v>1851</c:v>
                </c:pt>
                <c:pt idx="3">
                  <c:v>1335</c:v>
                </c:pt>
                <c:pt idx="4">
                  <c:v>3543</c:v>
                </c:pt>
                <c:pt idx="5">
                  <c:v>1573</c:v>
                </c:pt>
                <c:pt idx="6">
                  <c:v>1278</c:v>
                </c:pt>
                <c:pt idx="7">
                  <c:v>4343</c:v>
                </c:pt>
                <c:pt idx="8">
                  <c:v>474</c:v>
                </c:pt>
                <c:pt idx="9">
                  <c:v>875</c:v>
                </c:pt>
                <c:pt idx="10">
                  <c:v>725</c:v>
                </c:pt>
                <c:pt idx="11">
                  <c:v>1616</c:v>
                </c:pt>
                <c:pt idx="12">
                  <c:v>2316</c:v>
                </c:pt>
                <c:pt idx="13">
                  <c:v>3872</c:v>
                </c:pt>
                <c:pt idx="14">
                  <c:v>1172</c:v>
                </c:pt>
                <c:pt idx="15">
                  <c:v>1762</c:v>
                </c:pt>
                <c:pt idx="16">
                  <c:v>6310</c:v>
                </c:pt>
                <c:pt idx="17">
                  <c:v>2939</c:v>
                </c:pt>
                <c:pt idx="18">
                  <c:v>1305</c:v>
                </c:pt>
                <c:pt idx="19">
                  <c:v>2091</c:v>
                </c:pt>
                <c:pt idx="20">
                  <c:v>25230</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15</xdr:row>
      <xdr:rowOff>114300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9526</xdr:rowOff>
    </xdr:from>
    <xdr:to>
      <xdr:col>7</xdr:col>
      <xdr:colOff>619125</xdr:colOff>
      <xdr:row>47</xdr:row>
      <xdr:rowOff>9526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133350</xdr:rowOff>
    </xdr:from>
    <xdr:to>
      <xdr:col>10</xdr:col>
      <xdr:colOff>619125</xdr:colOff>
      <xdr:row>51</xdr:row>
      <xdr:rowOff>19051</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31</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30</xdr:row>
      <xdr:rowOff>152400</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zoomScaleNormal="100" workbookViewId="0"/>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60" t="s">
        <v>132</v>
      </c>
      <c r="B2" s="160"/>
      <c r="C2" s="160"/>
      <c r="D2" s="160"/>
      <c r="E2" s="160"/>
      <c r="F2" s="21"/>
      <c r="G2" s="21"/>
      <c r="H2" s="64"/>
      <c r="I2" s="65"/>
    </row>
    <row r="3" spans="1:11" ht="13.5" customHeight="1" x14ac:dyDescent="0.2"/>
    <row r="4" spans="1:11" x14ac:dyDescent="0.2">
      <c r="A4" s="5" t="s">
        <v>116</v>
      </c>
      <c r="B4" s="5"/>
      <c r="C4" s="5"/>
      <c r="D4" s="5"/>
      <c r="E4" s="5"/>
      <c r="H4" s="66"/>
    </row>
    <row r="5" spans="1:11" ht="25.5" customHeight="1" x14ac:dyDescent="0.2">
      <c r="A5" s="161" t="s">
        <v>1</v>
      </c>
      <c r="B5" s="163" t="s">
        <v>137</v>
      </c>
      <c r="C5" s="165" t="s">
        <v>135</v>
      </c>
      <c r="D5" s="166"/>
      <c r="E5" s="167"/>
    </row>
    <row r="6" spans="1:11" ht="15.75" customHeight="1" x14ac:dyDescent="0.2">
      <c r="A6" s="162"/>
      <c r="B6" s="164"/>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704716</v>
      </c>
      <c r="D8" s="126">
        <v>649688</v>
      </c>
      <c r="E8" s="127">
        <v>1354404</v>
      </c>
      <c r="G8" s="34"/>
      <c r="I8" s="71"/>
      <c r="K8" s="41"/>
    </row>
    <row r="9" spans="1:11" ht="15" customHeight="1" x14ac:dyDescent="0.2">
      <c r="A9" s="49" t="s">
        <v>7</v>
      </c>
      <c r="B9" s="50" t="s">
        <v>8</v>
      </c>
      <c r="C9" s="147">
        <v>51157</v>
      </c>
      <c r="D9" s="148">
        <v>48795</v>
      </c>
      <c r="E9" s="149">
        <v>99952</v>
      </c>
      <c r="G9" s="34"/>
      <c r="I9" s="71"/>
      <c r="K9" s="41"/>
    </row>
    <row r="10" spans="1:11" ht="15" customHeight="1" x14ac:dyDescent="0.2">
      <c r="A10" s="49" t="s">
        <v>9</v>
      </c>
      <c r="B10" s="50" t="s">
        <v>10</v>
      </c>
      <c r="C10" s="101">
        <v>45740</v>
      </c>
      <c r="D10" s="102">
        <v>24075</v>
      </c>
      <c r="E10" s="149">
        <v>69815</v>
      </c>
      <c r="G10" s="34"/>
      <c r="I10" s="71"/>
      <c r="K10" s="41"/>
    </row>
    <row r="11" spans="1:11" ht="15" customHeight="1" x14ac:dyDescent="0.2">
      <c r="A11" s="49" t="s">
        <v>11</v>
      </c>
      <c r="B11" s="50" t="s">
        <v>12</v>
      </c>
      <c r="C11" s="101">
        <v>12756</v>
      </c>
      <c r="D11" s="102">
        <v>5961</v>
      </c>
      <c r="E11" s="149">
        <v>18717</v>
      </c>
      <c r="G11" s="34"/>
      <c r="I11" s="71"/>
      <c r="K11" s="41"/>
    </row>
    <row r="12" spans="1:11" ht="15" customHeight="1" x14ac:dyDescent="0.2">
      <c r="A12" s="49" t="s">
        <v>13</v>
      </c>
      <c r="B12" s="50" t="s">
        <v>14</v>
      </c>
      <c r="C12" s="101">
        <v>11297</v>
      </c>
      <c r="D12" s="102">
        <v>6687</v>
      </c>
      <c r="E12" s="149">
        <v>17984</v>
      </c>
      <c r="G12" s="34"/>
      <c r="I12" s="71"/>
      <c r="K12" s="41"/>
    </row>
    <row r="13" spans="1:11" ht="51" customHeight="1" x14ac:dyDescent="0.2">
      <c r="A13" s="49" t="s">
        <v>15</v>
      </c>
      <c r="B13" s="128" t="s">
        <v>16</v>
      </c>
      <c r="C13" s="101">
        <v>53</v>
      </c>
      <c r="D13" s="102">
        <v>13</v>
      </c>
      <c r="E13" s="149">
        <v>66</v>
      </c>
      <c r="G13" s="34"/>
      <c r="I13" s="72"/>
      <c r="K13" s="41"/>
    </row>
    <row r="14" spans="1:11" ht="15" customHeight="1" x14ac:dyDescent="0.2">
      <c r="A14" s="49" t="s">
        <v>17</v>
      </c>
      <c r="B14" s="50" t="s">
        <v>18</v>
      </c>
      <c r="C14" s="129">
        <v>3450</v>
      </c>
      <c r="D14" s="130">
        <v>4539</v>
      </c>
      <c r="E14" s="149">
        <v>7989</v>
      </c>
      <c r="G14" s="34"/>
      <c r="I14" s="71"/>
      <c r="K14" s="41"/>
    </row>
    <row r="15" spans="1:11" ht="15" customHeight="1" x14ac:dyDescent="0.2">
      <c r="A15" s="168" t="s">
        <v>19</v>
      </c>
      <c r="B15" s="169"/>
      <c r="C15" s="61">
        <v>829169</v>
      </c>
      <c r="D15" s="59">
        <v>739758</v>
      </c>
      <c r="E15" s="60">
        <v>1568927</v>
      </c>
      <c r="K15" s="73"/>
    </row>
    <row r="16" spans="1:11" ht="12.75" customHeight="1" x14ac:dyDescent="0.2">
      <c r="A16" s="170"/>
      <c r="B16" s="170"/>
      <c r="C16" s="170"/>
      <c r="D16" s="170"/>
      <c r="E16" s="170"/>
      <c r="F16" s="170"/>
    </row>
    <row r="18" spans="2:6" x14ac:dyDescent="0.2">
      <c r="F18" s="74"/>
    </row>
    <row r="23" spans="2:6" x14ac:dyDescent="0.2">
      <c r="B23" s="158"/>
      <c r="C23" s="159"/>
      <c r="D23" s="159"/>
      <c r="E23" s="159"/>
    </row>
  </sheetData>
  <mergeCells count="7">
    <mergeCell ref="B23:E23"/>
    <mergeCell ref="A2:E2"/>
    <mergeCell ref="A5:A6"/>
    <mergeCell ref="B5:B6"/>
    <mergeCell ref="C5:E5"/>
    <mergeCell ref="A15:B15"/>
    <mergeCell ref="A16:F16"/>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60" t="s">
        <v>131</v>
      </c>
      <c r="B2" s="160"/>
      <c r="C2" s="160"/>
      <c r="D2" s="160"/>
      <c r="E2" s="160"/>
      <c r="F2" s="160"/>
      <c r="G2" s="160"/>
    </row>
    <row r="4" spans="1:17" ht="15" customHeight="1" x14ac:dyDescent="0.2">
      <c r="A4" s="5" t="s">
        <v>0</v>
      </c>
      <c r="B4" s="5"/>
      <c r="C4" s="5"/>
      <c r="D4" s="5"/>
      <c r="E4" s="171" t="s">
        <v>136</v>
      </c>
      <c r="F4" s="171"/>
      <c r="G4" s="171"/>
    </row>
    <row r="5" spans="1:17" ht="67.5" x14ac:dyDescent="0.2">
      <c r="A5" s="42" t="s">
        <v>1</v>
      </c>
      <c r="B5" s="43" t="s">
        <v>137</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50">
        <v>587770</v>
      </c>
      <c r="D7" s="151">
        <v>371538</v>
      </c>
      <c r="E7" s="151">
        <v>300685</v>
      </c>
      <c r="F7" s="151">
        <v>94411</v>
      </c>
      <c r="G7" s="152">
        <v>1354404</v>
      </c>
      <c r="J7" s="53"/>
      <c r="L7" s="54"/>
      <c r="M7" s="54"/>
      <c r="N7" s="54"/>
      <c r="O7" s="55"/>
      <c r="Q7" s="1" t="s">
        <v>25</v>
      </c>
    </row>
    <row r="8" spans="1:17" ht="21.95" customHeight="1" x14ac:dyDescent="0.2">
      <c r="A8" s="49" t="s">
        <v>7</v>
      </c>
      <c r="B8" s="50" t="s">
        <v>8</v>
      </c>
      <c r="C8" s="153">
        <v>54230</v>
      </c>
      <c r="D8" s="153">
        <v>24323</v>
      </c>
      <c r="E8" s="153">
        <v>16596</v>
      </c>
      <c r="F8" s="154">
        <v>4803</v>
      </c>
      <c r="G8" s="155">
        <v>99952</v>
      </c>
      <c r="J8" s="53"/>
      <c r="L8" s="54"/>
      <c r="M8" s="53"/>
      <c r="N8" s="53"/>
      <c r="Q8" s="2">
        <f>G7-'T 1.'!E8</f>
        <v>0</v>
      </c>
    </row>
    <row r="9" spans="1:17" ht="21.95" customHeight="1" x14ac:dyDescent="0.2">
      <c r="A9" s="49" t="s">
        <v>9</v>
      </c>
      <c r="B9" s="50" t="s">
        <v>10</v>
      </c>
      <c r="C9" s="153">
        <v>23266</v>
      </c>
      <c r="D9" s="153">
        <v>22653</v>
      </c>
      <c r="E9" s="153">
        <v>17211</v>
      </c>
      <c r="F9" s="154">
        <v>6685</v>
      </c>
      <c r="G9" s="155">
        <v>69815</v>
      </c>
      <c r="J9" s="53"/>
      <c r="L9" s="54"/>
      <c r="M9" s="53"/>
      <c r="N9" s="53"/>
      <c r="Q9" s="2">
        <f>G8-'T 1.'!E9</f>
        <v>0</v>
      </c>
    </row>
    <row r="10" spans="1:17" ht="21.95" customHeight="1" x14ac:dyDescent="0.2">
      <c r="A10" s="49" t="s">
        <v>11</v>
      </c>
      <c r="B10" s="50" t="s">
        <v>12</v>
      </c>
      <c r="C10" s="153">
        <v>5326</v>
      </c>
      <c r="D10" s="153">
        <v>4742</v>
      </c>
      <c r="E10" s="153">
        <v>6102</v>
      </c>
      <c r="F10" s="154">
        <v>2547</v>
      </c>
      <c r="G10" s="155">
        <v>18717</v>
      </c>
      <c r="J10" s="53"/>
      <c r="K10" s="56"/>
      <c r="L10" s="55"/>
      <c r="M10" s="57"/>
      <c r="N10" s="53"/>
      <c r="Q10" s="2">
        <f>G9-'T 1.'!E10</f>
        <v>0</v>
      </c>
    </row>
    <row r="11" spans="1:17" ht="21.95" customHeight="1" x14ac:dyDescent="0.2">
      <c r="A11" s="49" t="s">
        <v>13</v>
      </c>
      <c r="B11" s="50" t="s">
        <v>14</v>
      </c>
      <c r="C11" s="153">
        <v>5254</v>
      </c>
      <c r="D11" s="153">
        <v>5085</v>
      </c>
      <c r="E11" s="153">
        <v>4458</v>
      </c>
      <c r="F11" s="154">
        <v>3187</v>
      </c>
      <c r="G11" s="155">
        <v>17984</v>
      </c>
      <c r="J11" s="53"/>
      <c r="K11" s="56"/>
      <c r="L11" s="58"/>
      <c r="M11" s="57"/>
      <c r="N11" s="53"/>
      <c r="Q11" s="2">
        <f>G10-'T 1.'!E11</f>
        <v>0</v>
      </c>
    </row>
    <row r="12" spans="1:17" ht="51" customHeight="1" x14ac:dyDescent="0.2">
      <c r="A12" s="49" t="s">
        <v>15</v>
      </c>
      <c r="B12" s="128" t="s">
        <v>16</v>
      </c>
      <c r="C12" s="153">
        <v>17</v>
      </c>
      <c r="D12" s="153">
        <v>23</v>
      </c>
      <c r="E12" s="153">
        <v>8</v>
      </c>
      <c r="F12" s="154">
        <v>18</v>
      </c>
      <c r="G12" s="155">
        <v>66</v>
      </c>
      <c r="J12" s="53"/>
      <c r="K12" s="56"/>
      <c r="L12" s="58"/>
      <c r="M12" s="57"/>
      <c r="N12" s="53"/>
      <c r="Q12" s="2">
        <f>G11-'T 1.'!E12</f>
        <v>0</v>
      </c>
    </row>
    <row r="13" spans="1:17" ht="21.95" customHeight="1" x14ac:dyDescent="0.2">
      <c r="A13" s="49" t="s">
        <v>17</v>
      </c>
      <c r="B13" s="50" t="s">
        <v>18</v>
      </c>
      <c r="C13" s="156">
        <v>2124</v>
      </c>
      <c r="D13" s="156">
        <v>1907</v>
      </c>
      <c r="E13" s="156">
        <v>2953</v>
      </c>
      <c r="F13" s="156">
        <v>1005</v>
      </c>
      <c r="G13" s="155">
        <v>7989</v>
      </c>
      <c r="J13" s="53"/>
      <c r="K13" s="56"/>
      <c r="L13" s="58"/>
      <c r="M13" s="57"/>
      <c r="N13" s="53"/>
      <c r="Q13" s="2">
        <f>G12-'T 1.'!E13</f>
        <v>0</v>
      </c>
    </row>
    <row r="14" spans="1:17" ht="21.95" customHeight="1" x14ac:dyDescent="0.2">
      <c r="A14" s="172" t="s">
        <v>19</v>
      </c>
      <c r="B14" s="173"/>
      <c r="C14" s="59">
        <v>677987</v>
      </c>
      <c r="D14" s="60">
        <v>430271</v>
      </c>
      <c r="E14" s="61">
        <v>348013</v>
      </c>
      <c r="F14" s="60">
        <v>112656</v>
      </c>
      <c r="G14" s="157">
        <v>1568927</v>
      </c>
      <c r="J14" s="53"/>
      <c r="K14" s="62"/>
      <c r="L14" s="57"/>
      <c r="M14" s="57"/>
      <c r="N14" s="53"/>
      <c r="Q14" s="2">
        <f>G13-'T 1.'!E14</f>
        <v>0</v>
      </c>
    </row>
    <row r="15" spans="1:17" x14ac:dyDescent="0.2">
      <c r="A15" s="138"/>
      <c r="B15" s="139"/>
      <c r="C15" s="139"/>
      <c r="D15" s="139"/>
      <c r="E15" s="139"/>
      <c r="F15" s="139"/>
      <c r="G15" s="139"/>
    </row>
    <row r="16" spans="1:17" x14ac:dyDescent="0.2">
      <c r="J16" s="3" t="s">
        <v>25</v>
      </c>
      <c r="K16" s="63">
        <f>+G14-'T 1.'!E15</f>
        <v>0</v>
      </c>
    </row>
    <row r="17" spans="1:7" x14ac:dyDescent="0.2">
      <c r="A17" s="174"/>
      <c r="B17" s="174"/>
      <c r="C17" s="174"/>
      <c r="D17" s="174"/>
      <c r="E17" s="174"/>
      <c r="F17" s="174"/>
      <c r="G17" s="174"/>
    </row>
    <row r="18" spans="1:7" x14ac:dyDescent="0.2">
      <c r="A18" s="175"/>
      <c r="B18" s="175"/>
      <c r="C18" s="175"/>
      <c r="D18" s="175"/>
      <c r="E18" s="175"/>
      <c r="F18" s="175"/>
      <c r="G18" s="175"/>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60" t="s">
        <v>26</v>
      </c>
      <c r="B2" s="160"/>
      <c r="C2" s="160"/>
      <c r="D2" s="160"/>
      <c r="E2" s="160"/>
      <c r="F2" s="160"/>
      <c r="G2" s="21"/>
      <c r="H2" s="21"/>
      <c r="I2" s="21"/>
      <c r="J2" s="22"/>
    </row>
    <row r="3" spans="1:10" ht="13.5" customHeight="1" x14ac:dyDescent="0.2"/>
    <row r="4" spans="1:10" ht="15" customHeight="1" x14ac:dyDescent="0.2">
      <c r="A4" s="5" t="s">
        <v>20</v>
      </c>
      <c r="B4" s="6"/>
      <c r="C4" s="5"/>
      <c r="D4" s="171" t="str">
        <f>+'T 2.'!E4</f>
        <v>Stanje: 31. siječnja 2022.</v>
      </c>
      <c r="E4" s="171"/>
      <c r="F4" s="171"/>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34" t="s">
        <v>5</v>
      </c>
      <c r="B7" s="122" t="s">
        <v>30</v>
      </c>
      <c r="C7" s="29" t="s">
        <v>31</v>
      </c>
      <c r="D7" s="103">
        <v>38429</v>
      </c>
      <c r="E7" s="104">
        <v>18149</v>
      </c>
      <c r="F7" s="105">
        <v>56578</v>
      </c>
      <c r="H7" s="33"/>
    </row>
    <row r="8" spans="1:10" ht="15" customHeight="1" x14ac:dyDescent="0.2">
      <c r="A8" s="135" t="s">
        <v>7</v>
      </c>
      <c r="B8" s="122" t="s">
        <v>32</v>
      </c>
      <c r="C8" s="29" t="s">
        <v>33</v>
      </c>
      <c r="D8" s="103">
        <v>3419</v>
      </c>
      <c r="E8" s="104">
        <v>460</v>
      </c>
      <c r="F8" s="105">
        <v>3879</v>
      </c>
      <c r="H8" s="34"/>
    </row>
    <row r="9" spans="1:10" ht="15" customHeight="1" x14ac:dyDescent="0.2">
      <c r="A9" s="136" t="s">
        <v>9</v>
      </c>
      <c r="B9" s="122" t="s">
        <v>34</v>
      </c>
      <c r="C9" s="29" t="s">
        <v>35</v>
      </c>
      <c r="D9" s="103">
        <v>156767</v>
      </c>
      <c r="E9" s="104">
        <v>88900</v>
      </c>
      <c r="F9" s="105">
        <v>245667</v>
      </c>
      <c r="H9" s="34"/>
    </row>
    <row r="10" spans="1:10" ht="15" customHeight="1" x14ac:dyDescent="0.2">
      <c r="A10" s="136" t="s">
        <v>11</v>
      </c>
      <c r="B10" s="122" t="s">
        <v>36</v>
      </c>
      <c r="C10" s="29" t="s">
        <v>37</v>
      </c>
      <c r="D10" s="103">
        <v>11429</v>
      </c>
      <c r="E10" s="104">
        <v>3449</v>
      </c>
      <c r="F10" s="105">
        <v>14878</v>
      </c>
      <c r="H10" s="34"/>
    </row>
    <row r="11" spans="1:10" ht="27" customHeight="1" x14ac:dyDescent="0.2">
      <c r="A11" s="136" t="s">
        <v>13</v>
      </c>
      <c r="B11" s="122" t="s">
        <v>38</v>
      </c>
      <c r="C11" s="35" t="s">
        <v>39</v>
      </c>
      <c r="D11" s="103">
        <v>18006</v>
      </c>
      <c r="E11" s="104">
        <v>5247</v>
      </c>
      <c r="F11" s="105">
        <v>23253</v>
      </c>
      <c r="H11" s="34"/>
    </row>
    <row r="12" spans="1:10" ht="15" customHeight="1" x14ac:dyDescent="0.2">
      <c r="A12" s="136" t="s">
        <v>15</v>
      </c>
      <c r="B12" s="122" t="s">
        <v>40</v>
      </c>
      <c r="C12" s="35" t="s">
        <v>41</v>
      </c>
      <c r="D12" s="103">
        <v>113347</v>
      </c>
      <c r="E12" s="104">
        <v>14274</v>
      </c>
      <c r="F12" s="105">
        <v>127621</v>
      </c>
      <c r="H12" s="34"/>
    </row>
    <row r="13" spans="1:10" ht="27" customHeight="1" x14ac:dyDescent="0.2">
      <c r="A13" s="136" t="s">
        <v>17</v>
      </c>
      <c r="B13" s="122" t="s">
        <v>42</v>
      </c>
      <c r="C13" s="35" t="s">
        <v>43</v>
      </c>
      <c r="D13" s="103">
        <v>112546</v>
      </c>
      <c r="E13" s="104">
        <v>126233</v>
      </c>
      <c r="F13" s="105">
        <v>238779</v>
      </c>
      <c r="H13" s="34"/>
    </row>
    <row r="14" spans="1:10" ht="15" customHeight="1" x14ac:dyDescent="0.2">
      <c r="A14" s="49" t="s">
        <v>44</v>
      </c>
      <c r="B14" s="122" t="s">
        <v>45</v>
      </c>
      <c r="C14" s="29" t="s">
        <v>46</v>
      </c>
      <c r="D14" s="52">
        <v>63395</v>
      </c>
      <c r="E14" s="51">
        <v>17537</v>
      </c>
      <c r="F14" s="105">
        <v>80932</v>
      </c>
    </row>
    <row r="15" spans="1:10" ht="15" customHeight="1" x14ac:dyDescent="0.2">
      <c r="A15" s="49" t="s">
        <v>47</v>
      </c>
      <c r="B15" s="122" t="s">
        <v>48</v>
      </c>
      <c r="C15" s="29" t="s">
        <v>49</v>
      </c>
      <c r="D15" s="52">
        <v>40200</v>
      </c>
      <c r="E15" s="51">
        <v>45683</v>
      </c>
      <c r="F15" s="105">
        <v>85883</v>
      </c>
    </row>
    <row r="16" spans="1:10" ht="15" customHeight="1" x14ac:dyDescent="0.2">
      <c r="A16" s="49" t="s">
        <v>50</v>
      </c>
      <c r="B16" s="122" t="s">
        <v>51</v>
      </c>
      <c r="C16" s="29" t="s">
        <v>52</v>
      </c>
      <c r="D16" s="52">
        <v>34726</v>
      </c>
      <c r="E16" s="51">
        <v>19201</v>
      </c>
      <c r="F16" s="105">
        <v>53927</v>
      </c>
    </row>
    <row r="17" spans="1:17" ht="15" customHeight="1" x14ac:dyDescent="0.2">
      <c r="A17" s="49" t="s">
        <v>53</v>
      </c>
      <c r="B17" s="122" t="s">
        <v>54</v>
      </c>
      <c r="C17" s="29" t="s">
        <v>55</v>
      </c>
      <c r="D17" s="52">
        <v>13917</v>
      </c>
      <c r="E17" s="51">
        <v>28533</v>
      </c>
      <c r="F17" s="105">
        <v>42450</v>
      </c>
      <c r="L17" s="1" t="s">
        <v>25</v>
      </c>
    </row>
    <row r="18" spans="1:17" ht="15" customHeight="1" x14ac:dyDescent="0.2">
      <c r="A18" s="49" t="s">
        <v>56</v>
      </c>
      <c r="B18" s="122" t="s">
        <v>57</v>
      </c>
      <c r="C18" s="29" t="s">
        <v>58</v>
      </c>
      <c r="D18" s="52">
        <v>8527</v>
      </c>
      <c r="E18" s="51">
        <v>5360</v>
      </c>
      <c r="F18" s="105">
        <v>13887</v>
      </c>
      <c r="L18" s="2">
        <f>D29-'T 1.'!C15</f>
        <v>0</v>
      </c>
    </row>
    <row r="19" spans="1:17" ht="15" customHeight="1" x14ac:dyDescent="0.2">
      <c r="A19" s="49" t="s">
        <v>59</v>
      </c>
      <c r="B19" s="122" t="s">
        <v>60</v>
      </c>
      <c r="C19" s="29" t="s">
        <v>61</v>
      </c>
      <c r="D19" s="52">
        <v>49027</v>
      </c>
      <c r="E19" s="51">
        <v>49830</v>
      </c>
      <c r="F19" s="105">
        <v>98857</v>
      </c>
      <c r="L19" s="2">
        <f>E29-'T 1.'!D15</f>
        <v>0</v>
      </c>
    </row>
    <row r="20" spans="1:17" ht="15" customHeight="1" x14ac:dyDescent="0.2">
      <c r="A20" s="49" t="s">
        <v>62</v>
      </c>
      <c r="B20" s="122" t="s">
        <v>63</v>
      </c>
      <c r="C20" s="29" t="s">
        <v>64</v>
      </c>
      <c r="D20" s="52">
        <v>27724</v>
      </c>
      <c r="E20" s="51">
        <v>23390</v>
      </c>
      <c r="F20" s="105">
        <v>51114</v>
      </c>
    </row>
    <row r="21" spans="1:17" ht="15" customHeight="1" x14ac:dyDescent="0.2">
      <c r="A21" s="49" t="s">
        <v>65</v>
      </c>
      <c r="B21" s="122" t="s">
        <v>66</v>
      </c>
      <c r="C21" s="29" t="s">
        <v>67</v>
      </c>
      <c r="D21" s="52">
        <v>60644</v>
      </c>
      <c r="E21" s="51">
        <v>58524</v>
      </c>
      <c r="F21" s="105">
        <v>119168</v>
      </c>
    </row>
    <row r="22" spans="1:17" ht="15" customHeight="1" x14ac:dyDescent="0.2">
      <c r="A22" s="49" t="s">
        <v>68</v>
      </c>
      <c r="B22" s="122" t="s">
        <v>69</v>
      </c>
      <c r="C22" s="29" t="s">
        <v>70</v>
      </c>
      <c r="D22" s="52">
        <v>25507</v>
      </c>
      <c r="E22" s="51">
        <v>97255</v>
      </c>
      <c r="F22" s="105">
        <v>122762</v>
      </c>
    </row>
    <row r="23" spans="1:17" ht="15" customHeight="1" x14ac:dyDescent="0.2">
      <c r="A23" s="49" t="s">
        <v>71</v>
      </c>
      <c r="B23" s="122" t="s">
        <v>72</v>
      </c>
      <c r="C23" s="29" t="s">
        <v>73</v>
      </c>
      <c r="D23" s="52">
        <v>24012</v>
      </c>
      <c r="E23" s="51">
        <v>90729</v>
      </c>
      <c r="F23" s="105">
        <v>114741</v>
      </c>
    </row>
    <row r="24" spans="1:17" ht="15" customHeight="1" x14ac:dyDescent="0.2">
      <c r="A24" s="49" t="s">
        <v>74</v>
      </c>
      <c r="B24" s="122" t="s">
        <v>75</v>
      </c>
      <c r="C24" s="29" t="s">
        <v>76</v>
      </c>
      <c r="D24" s="52">
        <v>13791</v>
      </c>
      <c r="E24" s="51">
        <v>16087</v>
      </c>
      <c r="F24" s="105">
        <v>29878</v>
      </c>
    </row>
    <row r="25" spans="1:17" ht="15" customHeight="1" x14ac:dyDescent="0.2">
      <c r="A25" s="49" t="s">
        <v>77</v>
      </c>
      <c r="B25" s="122" t="s">
        <v>78</v>
      </c>
      <c r="C25" s="29" t="s">
        <v>79</v>
      </c>
      <c r="D25" s="52">
        <v>12565</v>
      </c>
      <c r="E25" s="51">
        <v>28715</v>
      </c>
      <c r="F25" s="105">
        <v>41280</v>
      </c>
    </row>
    <row r="26" spans="1:17" ht="39" customHeight="1" x14ac:dyDescent="0.2">
      <c r="A26" s="49" t="s">
        <v>80</v>
      </c>
      <c r="B26" s="122" t="s">
        <v>81</v>
      </c>
      <c r="C26" s="35" t="s">
        <v>82</v>
      </c>
      <c r="D26" s="52">
        <v>300</v>
      </c>
      <c r="E26" s="51">
        <v>1364</v>
      </c>
      <c r="F26" s="105">
        <v>1664</v>
      </c>
    </row>
    <row r="27" spans="1:17" ht="15" customHeight="1" x14ac:dyDescent="0.2">
      <c r="A27" s="49" t="s">
        <v>83</v>
      </c>
      <c r="B27" s="122" t="s">
        <v>84</v>
      </c>
      <c r="C27" s="29" t="s">
        <v>85</v>
      </c>
      <c r="D27" s="52">
        <v>150</v>
      </c>
      <c r="E27" s="51">
        <v>209</v>
      </c>
      <c r="F27" s="105">
        <v>359</v>
      </c>
      <c r="Q27" s="3" t="s">
        <v>25</v>
      </c>
    </row>
    <row r="28" spans="1:17" ht="15" customHeight="1" x14ac:dyDescent="0.2">
      <c r="A28" s="137" t="s">
        <v>86</v>
      </c>
      <c r="B28" s="121"/>
      <c r="C28" s="123" t="s">
        <v>87</v>
      </c>
      <c r="D28" s="106">
        <v>741</v>
      </c>
      <c r="E28" s="107">
        <v>629</v>
      </c>
      <c r="F28" s="108">
        <v>1370</v>
      </c>
      <c r="Q28" s="54">
        <f>E29-'T 1.'!D15</f>
        <v>0</v>
      </c>
    </row>
    <row r="29" spans="1:17" ht="15" customHeight="1" x14ac:dyDescent="0.2">
      <c r="A29" s="176" t="s">
        <v>19</v>
      </c>
      <c r="B29" s="177"/>
      <c r="C29" s="177"/>
      <c r="D29" s="109">
        <v>829169</v>
      </c>
      <c r="E29" s="110">
        <v>739758</v>
      </c>
      <c r="F29" s="109">
        <v>1568927</v>
      </c>
      <c r="I29" s="3" t="s">
        <v>25</v>
      </c>
      <c r="J29" s="40">
        <f>+F29-'T 2.'!G14</f>
        <v>0</v>
      </c>
      <c r="Q29" s="54">
        <f>D29-'T 1.'!C15</f>
        <v>0</v>
      </c>
    </row>
    <row r="31" spans="1:17" x14ac:dyDescent="0.2">
      <c r="I31" s="41"/>
    </row>
    <row r="32" spans="1:17" x14ac:dyDescent="0.2">
      <c r="A32" s="178"/>
      <c r="B32" s="178"/>
      <c r="C32" s="178"/>
      <c r="D32" s="178"/>
      <c r="E32" s="178"/>
      <c r="F32" s="178"/>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sqref="A1:J1"/>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60" t="s">
        <v>130</v>
      </c>
      <c r="B1" s="160"/>
      <c r="C1" s="160"/>
      <c r="D1" s="160"/>
      <c r="E1" s="160"/>
      <c r="F1" s="160"/>
      <c r="G1" s="160"/>
      <c r="H1" s="160"/>
      <c r="I1" s="160"/>
      <c r="J1" s="160"/>
    </row>
    <row r="2" spans="1:18" ht="13.5" customHeight="1" x14ac:dyDescent="0.2"/>
    <row r="3" spans="1:18" ht="15" customHeight="1" x14ac:dyDescent="0.2">
      <c r="A3" s="5" t="s">
        <v>27</v>
      </c>
      <c r="B3" s="6"/>
      <c r="C3" s="5"/>
      <c r="D3" s="5"/>
      <c r="E3" s="5"/>
      <c r="F3" s="5"/>
      <c r="G3" s="5"/>
      <c r="H3" s="171" t="str">
        <f>+'T 2.'!E4</f>
        <v>Stanje: 31. siječnja 2022.</v>
      </c>
      <c r="I3" s="171"/>
      <c r="J3" s="171"/>
    </row>
    <row r="4" spans="1:18" x14ac:dyDescent="0.2">
      <c r="A4" s="180" t="s">
        <v>88</v>
      </c>
      <c r="B4" s="182" t="s">
        <v>89</v>
      </c>
      <c r="C4" s="184" t="s">
        <v>138</v>
      </c>
      <c r="D4" s="185"/>
      <c r="E4" s="185"/>
      <c r="F4" s="185"/>
      <c r="G4" s="185"/>
      <c r="H4" s="185"/>
      <c r="I4" s="185"/>
      <c r="J4" s="186"/>
    </row>
    <row r="5" spans="1:18" s="4" customFormat="1" ht="121.5" customHeight="1" x14ac:dyDescent="0.25">
      <c r="A5" s="181"/>
      <c r="B5" s="183"/>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74070</v>
      </c>
      <c r="D7" s="112">
        <v>6904</v>
      </c>
      <c r="E7" s="111">
        <v>4585</v>
      </c>
      <c r="F7" s="112">
        <v>1125</v>
      </c>
      <c r="G7" s="111">
        <v>600</v>
      </c>
      <c r="H7" s="113">
        <v>3</v>
      </c>
      <c r="I7" s="111">
        <v>266</v>
      </c>
      <c r="J7" s="114">
        <v>87553</v>
      </c>
      <c r="R7" s="3" t="s">
        <v>25</v>
      </c>
    </row>
    <row r="8" spans="1:18" ht="15" customHeight="1" x14ac:dyDescent="0.2">
      <c r="A8" s="16" t="s">
        <v>7</v>
      </c>
      <c r="B8" s="17" t="s">
        <v>96</v>
      </c>
      <c r="C8" s="111">
        <v>32130</v>
      </c>
      <c r="D8" s="112">
        <v>4375</v>
      </c>
      <c r="E8" s="111">
        <v>2291</v>
      </c>
      <c r="F8" s="112">
        <v>270</v>
      </c>
      <c r="G8" s="111">
        <v>206</v>
      </c>
      <c r="H8" s="112">
        <v>0</v>
      </c>
      <c r="I8" s="111">
        <v>98</v>
      </c>
      <c r="J8" s="114">
        <v>39370</v>
      </c>
      <c r="R8" s="3">
        <f>C28-'T 1.'!E8</f>
        <v>0</v>
      </c>
    </row>
    <row r="9" spans="1:18" ht="15" customHeight="1" x14ac:dyDescent="0.2">
      <c r="A9" s="16" t="s">
        <v>9</v>
      </c>
      <c r="B9" s="17" t="s">
        <v>97</v>
      </c>
      <c r="C9" s="111">
        <v>35697</v>
      </c>
      <c r="D9" s="112">
        <v>3528</v>
      </c>
      <c r="E9" s="111">
        <v>1940</v>
      </c>
      <c r="F9" s="112">
        <v>847</v>
      </c>
      <c r="G9" s="111">
        <v>297</v>
      </c>
      <c r="H9" s="112">
        <v>1</v>
      </c>
      <c r="I9" s="111">
        <v>109</v>
      </c>
      <c r="J9" s="114">
        <v>42419</v>
      </c>
      <c r="R9" s="3">
        <f>D28-'T 1.'!E9</f>
        <v>0</v>
      </c>
    </row>
    <row r="10" spans="1:18" ht="15" customHeight="1" x14ac:dyDescent="0.2">
      <c r="A10" s="16" t="s">
        <v>11</v>
      </c>
      <c r="B10" s="17" t="s">
        <v>98</v>
      </c>
      <c r="C10" s="111">
        <v>31046</v>
      </c>
      <c r="D10" s="112">
        <v>3349</v>
      </c>
      <c r="E10" s="111">
        <v>1637</v>
      </c>
      <c r="F10" s="112">
        <v>421</v>
      </c>
      <c r="G10" s="111">
        <v>265</v>
      </c>
      <c r="H10" s="112">
        <v>1</v>
      </c>
      <c r="I10" s="111">
        <v>146</v>
      </c>
      <c r="J10" s="114">
        <v>36865</v>
      </c>
      <c r="R10" s="3">
        <f>E28-'T 1.'!E10</f>
        <v>0</v>
      </c>
    </row>
    <row r="11" spans="1:18" ht="15" customHeight="1" x14ac:dyDescent="0.2">
      <c r="A11" s="16" t="s">
        <v>13</v>
      </c>
      <c r="B11" s="17" t="s">
        <v>99</v>
      </c>
      <c r="C11" s="111">
        <v>58593</v>
      </c>
      <c r="D11" s="112">
        <v>5365</v>
      </c>
      <c r="E11" s="111">
        <v>2458</v>
      </c>
      <c r="F11" s="112">
        <v>710</v>
      </c>
      <c r="G11" s="111">
        <v>356</v>
      </c>
      <c r="H11" s="112">
        <v>0</v>
      </c>
      <c r="I11" s="111">
        <v>130</v>
      </c>
      <c r="J11" s="114">
        <v>67612</v>
      </c>
      <c r="R11" s="3">
        <f>F28-'T 1.'!E11</f>
        <v>0</v>
      </c>
    </row>
    <row r="12" spans="1:18" ht="15" customHeight="1" x14ac:dyDescent="0.2">
      <c r="A12" s="16" t="s">
        <v>15</v>
      </c>
      <c r="B12" s="17" t="s">
        <v>100</v>
      </c>
      <c r="C12" s="111">
        <v>28804</v>
      </c>
      <c r="D12" s="112">
        <v>2236</v>
      </c>
      <c r="E12" s="111">
        <v>1348</v>
      </c>
      <c r="F12" s="112">
        <v>2014</v>
      </c>
      <c r="G12" s="111">
        <v>250</v>
      </c>
      <c r="H12" s="112">
        <v>2</v>
      </c>
      <c r="I12" s="111">
        <v>81</v>
      </c>
      <c r="J12" s="114">
        <v>34735</v>
      </c>
      <c r="R12" s="3">
        <f>G28-'T 1.'!E12</f>
        <v>0</v>
      </c>
    </row>
    <row r="13" spans="1:18" ht="15" customHeight="1" x14ac:dyDescent="0.2">
      <c r="A13" s="16" t="s">
        <v>17</v>
      </c>
      <c r="B13" s="17" t="s">
        <v>101</v>
      </c>
      <c r="C13" s="111">
        <v>25897</v>
      </c>
      <c r="D13" s="112">
        <v>2704</v>
      </c>
      <c r="E13" s="111">
        <v>1020</v>
      </c>
      <c r="F13" s="112">
        <v>1727</v>
      </c>
      <c r="G13" s="111">
        <v>255</v>
      </c>
      <c r="H13" s="112">
        <v>1</v>
      </c>
      <c r="I13" s="111">
        <v>80</v>
      </c>
      <c r="J13" s="114">
        <v>31684</v>
      </c>
      <c r="R13" s="3">
        <f>H28-'T 1.'!E13</f>
        <v>0</v>
      </c>
    </row>
    <row r="14" spans="1:18" ht="15" customHeight="1" x14ac:dyDescent="0.2">
      <c r="A14" s="16" t="s">
        <v>44</v>
      </c>
      <c r="B14" s="17" t="s">
        <v>102</v>
      </c>
      <c r="C14" s="111">
        <v>96363</v>
      </c>
      <c r="D14" s="112">
        <v>6997</v>
      </c>
      <c r="E14" s="111">
        <v>6752</v>
      </c>
      <c r="F14" s="112">
        <v>299</v>
      </c>
      <c r="G14" s="111">
        <v>2358</v>
      </c>
      <c r="H14" s="112">
        <v>11</v>
      </c>
      <c r="I14" s="111">
        <v>936</v>
      </c>
      <c r="J14" s="114">
        <v>113716</v>
      </c>
      <c r="R14" s="3">
        <f>I28-'T 1.'!E14</f>
        <v>0</v>
      </c>
    </row>
    <row r="15" spans="1:18" ht="15" customHeight="1" x14ac:dyDescent="0.2">
      <c r="A15" s="16" t="s">
        <v>47</v>
      </c>
      <c r="B15" s="17" t="s">
        <v>103</v>
      </c>
      <c r="C15" s="111">
        <v>12264</v>
      </c>
      <c r="D15" s="112">
        <v>1399</v>
      </c>
      <c r="E15" s="111">
        <v>739</v>
      </c>
      <c r="F15" s="112">
        <v>471</v>
      </c>
      <c r="G15" s="111">
        <v>82</v>
      </c>
      <c r="H15" s="112">
        <v>0</v>
      </c>
      <c r="I15" s="111">
        <v>122</v>
      </c>
      <c r="J15" s="114">
        <v>15077</v>
      </c>
      <c r="R15" s="3">
        <f>J28-'T 1.'!E15</f>
        <v>0</v>
      </c>
    </row>
    <row r="16" spans="1:18" ht="15" customHeight="1" x14ac:dyDescent="0.2">
      <c r="A16" s="16" t="s">
        <v>50</v>
      </c>
      <c r="B16" s="17" t="s">
        <v>104</v>
      </c>
      <c r="C16" s="111">
        <v>16469</v>
      </c>
      <c r="D16" s="112">
        <v>2381</v>
      </c>
      <c r="E16" s="111">
        <v>993</v>
      </c>
      <c r="F16" s="112">
        <v>1561</v>
      </c>
      <c r="G16" s="111">
        <v>129</v>
      </c>
      <c r="H16" s="112">
        <v>0</v>
      </c>
      <c r="I16" s="111">
        <v>74</v>
      </c>
      <c r="J16" s="114">
        <v>21607</v>
      </c>
    </row>
    <row r="17" spans="1:15" ht="15" customHeight="1" x14ac:dyDescent="0.2">
      <c r="A17" s="16" t="s">
        <v>53</v>
      </c>
      <c r="B17" s="17" t="s">
        <v>105</v>
      </c>
      <c r="C17" s="111">
        <v>16185</v>
      </c>
      <c r="D17" s="112">
        <v>1898</v>
      </c>
      <c r="E17" s="111">
        <v>934</v>
      </c>
      <c r="F17" s="112">
        <v>564</v>
      </c>
      <c r="G17" s="111">
        <v>194</v>
      </c>
      <c r="H17" s="112">
        <v>1</v>
      </c>
      <c r="I17" s="111">
        <v>61</v>
      </c>
      <c r="J17" s="114">
        <v>19837</v>
      </c>
    </row>
    <row r="18" spans="1:15" ht="15" customHeight="1" x14ac:dyDescent="0.2">
      <c r="A18" s="16" t="s">
        <v>56</v>
      </c>
      <c r="B18" s="17" t="s">
        <v>106</v>
      </c>
      <c r="C18" s="111">
        <v>33388</v>
      </c>
      <c r="D18" s="112">
        <v>3857</v>
      </c>
      <c r="E18" s="111">
        <v>1909</v>
      </c>
      <c r="F18" s="112">
        <v>834</v>
      </c>
      <c r="G18" s="111">
        <v>255</v>
      </c>
      <c r="H18" s="112">
        <v>1</v>
      </c>
      <c r="I18" s="111">
        <v>80</v>
      </c>
      <c r="J18" s="114">
        <v>40324</v>
      </c>
    </row>
    <row r="19" spans="1:15" ht="15" customHeight="1" x14ac:dyDescent="0.2">
      <c r="A19" s="16" t="s">
        <v>59</v>
      </c>
      <c r="B19" s="17" t="s">
        <v>107</v>
      </c>
      <c r="C19" s="111">
        <v>45997</v>
      </c>
      <c r="D19" s="112">
        <v>5066</v>
      </c>
      <c r="E19" s="111">
        <v>3171</v>
      </c>
      <c r="F19" s="112">
        <v>676</v>
      </c>
      <c r="G19" s="111">
        <v>1151</v>
      </c>
      <c r="H19" s="112">
        <v>2</v>
      </c>
      <c r="I19" s="111">
        <v>723</v>
      </c>
      <c r="J19" s="114">
        <v>56786</v>
      </c>
    </row>
    <row r="20" spans="1:15" ht="15" customHeight="1" x14ac:dyDescent="0.2">
      <c r="A20" s="16" t="s">
        <v>62</v>
      </c>
      <c r="B20" s="17" t="s">
        <v>108</v>
      </c>
      <c r="C20" s="111">
        <v>77296</v>
      </c>
      <c r="D20" s="112">
        <v>6208</v>
      </c>
      <c r="E20" s="111">
        <v>3997</v>
      </c>
      <c r="F20" s="112">
        <v>1884</v>
      </c>
      <c r="G20" s="111">
        <v>638</v>
      </c>
      <c r="H20" s="112">
        <v>1</v>
      </c>
      <c r="I20" s="111">
        <v>203</v>
      </c>
      <c r="J20" s="114">
        <v>90227</v>
      </c>
    </row>
    <row r="21" spans="1:15" ht="15" customHeight="1" x14ac:dyDescent="0.2">
      <c r="A21" s="16" t="s">
        <v>65</v>
      </c>
      <c r="B21" s="17" t="s">
        <v>109</v>
      </c>
      <c r="C21" s="111">
        <v>25899</v>
      </c>
      <c r="D21" s="112">
        <v>2680</v>
      </c>
      <c r="E21" s="111">
        <v>2159</v>
      </c>
      <c r="F21" s="112">
        <v>310</v>
      </c>
      <c r="G21" s="111">
        <v>432</v>
      </c>
      <c r="H21" s="112">
        <v>1</v>
      </c>
      <c r="I21" s="111">
        <v>193</v>
      </c>
      <c r="J21" s="114">
        <v>31674</v>
      </c>
    </row>
    <row r="22" spans="1:15" ht="15" customHeight="1" x14ac:dyDescent="0.2">
      <c r="A22" s="16" t="s">
        <v>68</v>
      </c>
      <c r="B22" s="17" t="s">
        <v>110</v>
      </c>
      <c r="C22" s="111">
        <v>35092</v>
      </c>
      <c r="D22" s="112">
        <v>4023</v>
      </c>
      <c r="E22" s="111">
        <v>2023</v>
      </c>
      <c r="F22" s="112">
        <v>1707</v>
      </c>
      <c r="G22" s="111">
        <v>271</v>
      </c>
      <c r="H22" s="112">
        <v>2</v>
      </c>
      <c r="I22" s="111">
        <v>98</v>
      </c>
      <c r="J22" s="114">
        <v>43216</v>
      </c>
      <c r="O22" s="3">
        <f>+C28-'T 1.'!E8</f>
        <v>0</v>
      </c>
    </row>
    <row r="23" spans="1:15" ht="15" customHeight="1" x14ac:dyDescent="0.2">
      <c r="A23" s="16" t="s">
        <v>71</v>
      </c>
      <c r="B23" s="17" t="s">
        <v>111</v>
      </c>
      <c r="C23" s="111">
        <v>127166</v>
      </c>
      <c r="D23" s="112">
        <v>11536</v>
      </c>
      <c r="E23" s="111">
        <v>7928</v>
      </c>
      <c r="F23" s="112">
        <v>787</v>
      </c>
      <c r="G23" s="111">
        <v>3687</v>
      </c>
      <c r="H23" s="112">
        <v>10</v>
      </c>
      <c r="I23" s="111">
        <v>1529</v>
      </c>
      <c r="J23" s="114">
        <v>152643</v>
      </c>
      <c r="O23" s="3">
        <f>+D28-'T 1.'!E9</f>
        <v>0</v>
      </c>
    </row>
    <row r="24" spans="1:15" ht="15" customHeight="1" x14ac:dyDescent="0.2">
      <c r="A24" s="16" t="s">
        <v>74</v>
      </c>
      <c r="B24" s="17" t="s">
        <v>112</v>
      </c>
      <c r="C24" s="111">
        <v>70179</v>
      </c>
      <c r="D24" s="112">
        <v>7821</v>
      </c>
      <c r="E24" s="111">
        <v>6612</v>
      </c>
      <c r="F24" s="112">
        <v>776</v>
      </c>
      <c r="G24" s="111">
        <v>934</v>
      </c>
      <c r="H24" s="112">
        <v>3</v>
      </c>
      <c r="I24" s="111">
        <v>1451</v>
      </c>
      <c r="J24" s="114">
        <v>87776</v>
      </c>
      <c r="O24" s="3">
        <f>+E28-'T 1.'!E10</f>
        <v>0</v>
      </c>
    </row>
    <row r="25" spans="1:15" ht="15" customHeight="1" x14ac:dyDescent="0.2">
      <c r="A25" s="16" t="s">
        <v>77</v>
      </c>
      <c r="B25" s="17" t="s">
        <v>113</v>
      </c>
      <c r="C25" s="111">
        <v>35569</v>
      </c>
      <c r="D25" s="112">
        <v>3006</v>
      </c>
      <c r="E25" s="111">
        <v>2667</v>
      </c>
      <c r="F25" s="112">
        <v>456</v>
      </c>
      <c r="G25" s="111">
        <v>1089</v>
      </c>
      <c r="H25" s="112">
        <v>1</v>
      </c>
      <c r="I25" s="111">
        <v>624</v>
      </c>
      <c r="J25" s="114">
        <v>43412</v>
      </c>
      <c r="O25" s="3">
        <f>+F28-'T 1.'!E11</f>
        <v>0</v>
      </c>
    </row>
    <row r="26" spans="1:15" ht="15" customHeight="1" x14ac:dyDescent="0.2">
      <c r="A26" s="16" t="s">
        <v>80</v>
      </c>
      <c r="B26" s="17" t="s">
        <v>114</v>
      </c>
      <c r="C26" s="111">
        <v>37970</v>
      </c>
      <c r="D26" s="112">
        <v>2240</v>
      </c>
      <c r="E26" s="111">
        <v>1175</v>
      </c>
      <c r="F26" s="112">
        <v>785</v>
      </c>
      <c r="G26" s="111">
        <v>194</v>
      </c>
      <c r="H26" s="112">
        <v>0</v>
      </c>
      <c r="I26" s="111">
        <v>75</v>
      </c>
      <c r="J26" s="114">
        <v>42439</v>
      </c>
      <c r="O26" s="3">
        <f>+G28-'T 1.'!E12</f>
        <v>0</v>
      </c>
    </row>
    <row r="27" spans="1:15" ht="15" customHeight="1" x14ac:dyDescent="0.2">
      <c r="A27" s="16" t="s">
        <v>83</v>
      </c>
      <c r="B27" s="19" t="s">
        <v>115</v>
      </c>
      <c r="C27" s="111">
        <v>438330</v>
      </c>
      <c r="D27" s="112">
        <v>12379</v>
      </c>
      <c r="E27" s="111">
        <v>13477</v>
      </c>
      <c r="F27" s="112">
        <v>493</v>
      </c>
      <c r="G27" s="111">
        <v>4341</v>
      </c>
      <c r="H27" s="112">
        <v>25</v>
      </c>
      <c r="I27" s="111">
        <v>910</v>
      </c>
      <c r="J27" s="114">
        <v>469955</v>
      </c>
      <c r="O27" s="3">
        <f>+H28-'T 1.'!E13</f>
        <v>0</v>
      </c>
    </row>
    <row r="28" spans="1:15" ht="15" customHeight="1" x14ac:dyDescent="0.2">
      <c r="A28" s="168" t="s">
        <v>19</v>
      </c>
      <c r="B28" s="179"/>
      <c r="C28" s="59">
        <v>1354404</v>
      </c>
      <c r="D28" s="60">
        <v>99952</v>
      </c>
      <c r="E28" s="61">
        <v>69815</v>
      </c>
      <c r="F28" s="60">
        <v>18717</v>
      </c>
      <c r="G28" s="60">
        <v>17984</v>
      </c>
      <c r="H28" s="61">
        <v>66</v>
      </c>
      <c r="I28" s="60">
        <v>7989</v>
      </c>
      <c r="J28" s="60">
        <v>1568927</v>
      </c>
      <c r="M28" s="3" t="s">
        <v>25</v>
      </c>
      <c r="N28" s="20">
        <f>+J28-'T 1.'!E15</f>
        <v>0</v>
      </c>
      <c r="O28" s="3">
        <f>+I28-'T 1.'!E14</f>
        <v>0</v>
      </c>
    </row>
    <row r="29" spans="1:15" ht="14.25" customHeight="1" x14ac:dyDescent="0.2">
      <c r="A29" s="138"/>
      <c r="B29" s="139"/>
      <c r="C29" s="139"/>
      <c r="D29" s="139"/>
      <c r="E29" s="139"/>
      <c r="F29" s="139"/>
      <c r="G29" s="139"/>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7" t="s">
        <v>133</v>
      </c>
      <c r="B1" s="187"/>
      <c r="C1" s="187"/>
      <c r="D1" s="187"/>
      <c r="E1" s="187"/>
      <c r="F1" s="187"/>
      <c r="G1" s="21"/>
    </row>
    <row r="2" spans="1:8" ht="9" customHeight="1" x14ac:dyDescent="0.2">
      <c r="A2" s="76"/>
      <c r="B2" s="76"/>
      <c r="C2" s="76"/>
      <c r="D2" s="76"/>
      <c r="E2" s="76"/>
      <c r="F2" s="76"/>
      <c r="G2" s="76"/>
    </row>
    <row r="3" spans="1:8" ht="15" customHeight="1" x14ac:dyDescent="0.2">
      <c r="A3" s="5" t="s">
        <v>119</v>
      </c>
      <c r="B3" s="6"/>
      <c r="C3" s="5"/>
      <c r="D3" s="5"/>
      <c r="E3" s="171" t="str">
        <f>'T 2.'!E4:G4</f>
        <v>Stanje: 31. siječnja 2022.</v>
      </c>
      <c r="F3" s="171"/>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77">
        <v>212</v>
      </c>
      <c r="E6" s="30">
        <v>95</v>
      </c>
      <c r="F6" s="31">
        <v>307</v>
      </c>
      <c r="G6" s="84"/>
      <c r="H6" s="85"/>
    </row>
    <row r="7" spans="1:8" x14ac:dyDescent="0.2">
      <c r="A7" s="135" t="s">
        <v>7</v>
      </c>
      <c r="B7" s="88" t="s">
        <v>32</v>
      </c>
      <c r="C7" s="89" t="s">
        <v>33</v>
      </c>
      <c r="D7" s="77">
        <v>31</v>
      </c>
      <c r="E7" s="30">
        <v>8</v>
      </c>
      <c r="F7" s="31">
        <v>39</v>
      </c>
      <c r="G7" s="84"/>
      <c r="H7" s="85"/>
    </row>
    <row r="8" spans="1:8" x14ac:dyDescent="0.2">
      <c r="A8" s="136" t="s">
        <v>9</v>
      </c>
      <c r="B8" s="88" t="s">
        <v>34</v>
      </c>
      <c r="C8" s="89" t="s">
        <v>35</v>
      </c>
      <c r="D8" s="77">
        <v>1639</v>
      </c>
      <c r="E8" s="30">
        <v>669</v>
      </c>
      <c r="F8" s="31">
        <v>2308</v>
      </c>
      <c r="G8" s="84"/>
      <c r="H8" s="85"/>
    </row>
    <row r="9" spans="1:8" x14ac:dyDescent="0.2">
      <c r="A9" s="136" t="s">
        <v>11</v>
      </c>
      <c r="B9" s="88" t="s">
        <v>36</v>
      </c>
      <c r="C9" s="90" t="s">
        <v>37</v>
      </c>
      <c r="D9" s="77">
        <v>31</v>
      </c>
      <c r="E9" s="30">
        <v>3</v>
      </c>
      <c r="F9" s="31">
        <v>34</v>
      </c>
      <c r="G9" s="84"/>
      <c r="H9" s="85"/>
    </row>
    <row r="10" spans="1:8" ht="27.75" customHeight="1" x14ac:dyDescent="0.2">
      <c r="A10" s="136" t="s">
        <v>13</v>
      </c>
      <c r="B10" s="88" t="s">
        <v>38</v>
      </c>
      <c r="C10" s="90" t="s">
        <v>117</v>
      </c>
      <c r="D10" s="77">
        <v>69</v>
      </c>
      <c r="E10" s="30">
        <v>18</v>
      </c>
      <c r="F10" s="31">
        <v>87</v>
      </c>
      <c r="G10" s="84"/>
      <c r="H10" s="85"/>
    </row>
    <row r="11" spans="1:8" ht="15" customHeight="1" x14ac:dyDescent="0.2">
      <c r="A11" s="136" t="s">
        <v>15</v>
      </c>
      <c r="B11" s="88" t="s">
        <v>40</v>
      </c>
      <c r="C11" s="90" t="s">
        <v>41</v>
      </c>
      <c r="D11" s="77">
        <v>1534</v>
      </c>
      <c r="E11" s="30">
        <v>248</v>
      </c>
      <c r="F11" s="31">
        <v>1782</v>
      </c>
      <c r="G11" s="84"/>
      <c r="H11" s="85"/>
    </row>
    <row r="12" spans="1:8" ht="22.5" x14ac:dyDescent="0.2">
      <c r="A12" s="136" t="s">
        <v>17</v>
      </c>
      <c r="B12" s="88" t="s">
        <v>42</v>
      </c>
      <c r="C12" s="90" t="s">
        <v>118</v>
      </c>
      <c r="D12" s="77">
        <v>1768</v>
      </c>
      <c r="E12" s="30">
        <v>1310</v>
      </c>
      <c r="F12" s="31">
        <v>3078</v>
      </c>
      <c r="G12" s="84"/>
      <c r="H12" s="85"/>
    </row>
    <row r="13" spans="1:8" x14ac:dyDescent="0.2">
      <c r="A13" s="49" t="s">
        <v>44</v>
      </c>
      <c r="B13" s="88" t="s">
        <v>45</v>
      </c>
      <c r="C13" s="89" t="s">
        <v>46</v>
      </c>
      <c r="D13" s="36">
        <v>922</v>
      </c>
      <c r="E13" s="37">
        <v>134</v>
      </c>
      <c r="F13" s="31">
        <v>1056</v>
      </c>
      <c r="G13" s="84"/>
      <c r="H13" s="85"/>
    </row>
    <row r="14" spans="1:8" ht="22.5" x14ac:dyDescent="0.2">
      <c r="A14" s="49" t="s">
        <v>47</v>
      </c>
      <c r="B14" s="88" t="s">
        <v>48</v>
      </c>
      <c r="C14" s="90" t="s">
        <v>49</v>
      </c>
      <c r="D14" s="36">
        <v>319</v>
      </c>
      <c r="E14" s="37">
        <v>363</v>
      </c>
      <c r="F14" s="31">
        <v>682</v>
      </c>
      <c r="G14" s="84"/>
      <c r="H14" s="85"/>
    </row>
    <row r="15" spans="1:8" ht="15" customHeight="1" x14ac:dyDescent="0.2">
      <c r="A15" s="49" t="s">
        <v>50</v>
      </c>
      <c r="B15" s="88" t="s">
        <v>51</v>
      </c>
      <c r="C15" s="89" t="s">
        <v>52</v>
      </c>
      <c r="D15" s="36">
        <v>194</v>
      </c>
      <c r="E15" s="37">
        <v>129</v>
      </c>
      <c r="F15" s="31">
        <v>323</v>
      </c>
      <c r="G15" s="84"/>
      <c r="H15" s="85"/>
    </row>
    <row r="16" spans="1:8" x14ac:dyDescent="0.2">
      <c r="A16" s="49" t="s">
        <v>53</v>
      </c>
      <c r="B16" s="88" t="s">
        <v>54</v>
      </c>
      <c r="C16" s="89" t="s">
        <v>55</v>
      </c>
      <c r="D16" s="36">
        <v>82</v>
      </c>
      <c r="E16" s="37">
        <v>82</v>
      </c>
      <c r="F16" s="31">
        <v>164</v>
      </c>
      <c r="G16" s="84"/>
      <c r="H16" s="85"/>
    </row>
    <row r="17" spans="1:8" ht="15" customHeight="1" x14ac:dyDescent="0.2">
      <c r="A17" s="49" t="s">
        <v>56</v>
      </c>
      <c r="B17" s="88" t="s">
        <v>57</v>
      </c>
      <c r="C17" s="89" t="s">
        <v>58</v>
      </c>
      <c r="D17" s="36">
        <v>100</v>
      </c>
      <c r="E17" s="37">
        <v>79</v>
      </c>
      <c r="F17" s="31">
        <v>179</v>
      </c>
      <c r="G17" s="84"/>
      <c r="H17" s="85"/>
    </row>
    <row r="18" spans="1:8" ht="15" customHeight="1" x14ac:dyDescent="0.2">
      <c r="A18" s="49" t="s">
        <v>59</v>
      </c>
      <c r="B18" s="88" t="s">
        <v>60</v>
      </c>
      <c r="C18" s="89" t="s">
        <v>61</v>
      </c>
      <c r="D18" s="36">
        <v>1553</v>
      </c>
      <c r="E18" s="37">
        <v>1196</v>
      </c>
      <c r="F18" s="31">
        <v>2749</v>
      </c>
      <c r="G18" s="84"/>
      <c r="H18" s="85"/>
    </row>
    <row r="19" spans="1:8" x14ac:dyDescent="0.2">
      <c r="A19" s="49" t="s">
        <v>62</v>
      </c>
      <c r="B19" s="88" t="s">
        <v>63</v>
      </c>
      <c r="C19" s="90" t="s">
        <v>64</v>
      </c>
      <c r="D19" s="36">
        <v>845</v>
      </c>
      <c r="E19" s="37">
        <v>558</v>
      </c>
      <c r="F19" s="31">
        <v>1403</v>
      </c>
      <c r="G19" s="84"/>
      <c r="H19" s="85"/>
    </row>
    <row r="20" spans="1:8" x14ac:dyDescent="0.2">
      <c r="A20" s="49" t="s">
        <v>65</v>
      </c>
      <c r="B20" s="88" t="s">
        <v>66</v>
      </c>
      <c r="C20" s="90" t="s">
        <v>67</v>
      </c>
      <c r="D20" s="36">
        <v>9</v>
      </c>
      <c r="E20" s="37">
        <v>34</v>
      </c>
      <c r="F20" s="31">
        <v>43</v>
      </c>
      <c r="G20" s="84"/>
      <c r="H20" s="85"/>
    </row>
    <row r="21" spans="1:8" x14ac:dyDescent="0.2">
      <c r="A21" s="49" t="s">
        <v>68</v>
      </c>
      <c r="B21" s="88" t="s">
        <v>69</v>
      </c>
      <c r="C21" s="89" t="s">
        <v>70</v>
      </c>
      <c r="D21" s="36">
        <v>225</v>
      </c>
      <c r="E21" s="37">
        <v>297</v>
      </c>
      <c r="F21" s="31">
        <v>522</v>
      </c>
      <c r="G21" s="84"/>
      <c r="H21" s="85"/>
    </row>
    <row r="22" spans="1:8" x14ac:dyDescent="0.2">
      <c r="A22" s="49" t="s">
        <v>71</v>
      </c>
      <c r="B22" s="88" t="s">
        <v>72</v>
      </c>
      <c r="C22" s="90" t="s">
        <v>73</v>
      </c>
      <c r="D22" s="36">
        <v>359</v>
      </c>
      <c r="E22" s="37">
        <v>764</v>
      </c>
      <c r="F22" s="31">
        <v>1123</v>
      </c>
      <c r="G22" s="84"/>
      <c r="H22" s="85"/>
    </row>
    <row r="23" spans="1:8" ht="15" customHeight="1" x14ac:dyDescent="0.2">
      <c r="A23" s="49" t="s">
        <v>74</v>
      </c>
      <c r="B23" s="88" t="s">
        <v>75</v>
      </c>
      <c r="C23" s="89" t="s">
        <v>76</v>
      </c>
      <c r="D23" s="36">
        <v>121</v>
      </c>
      <c r="E23" s="37">
        <v>59</v>
      </c>
      <c r="F23" s="31">
        <v>180</v>
      </c>
      <c r="G23" s="84"/>
      <c r="H23" s="85"/>
    </row>
    <row r="24" spans="1:8" ht="15" customHeight="1" x14ac:dyDescent="0.2">
      <c r="A24" s="49" t="s">
        <v>77</v>
      </c>
      <c r="B24" s="88" t="s">
        <v>78</v>
      </c>
      <c r="C24" s="89" t="s">
        <v>79</v>
      </c>
      <c r="D24" s="36">
        <v>192</v>
      </c>
      <c r="E24" s="37">
        <v>291</v>
      </c>
      <c r="F24" s="31">
        <v>483</v>
      </c>
      <c r="G24" s="84"/>
      <c r="H24" s="85"/>
    </row>
    <row r="25" spans="1:8" ht="39" customHeight="1" x14ac:dyDescent="0.2">
      <c r="A25" s="49" t="s">
        <v>80</v>
      </c>
      <c r="B25" s="88" t="s">
        <v>81</v>
      </c>
      <c r="C25" s="90" t="s">
        <v>82</v>
      </c>
      <c r="D25" s="36">
        <v>5</v>
      </c>
      <c r="E25" s="37">
        <v>18</v>
      </c>
      <c r="F25" s="31">
        <v>23</v>
      </c>
      <c r="G25" s="84"/>
      <c r="H25" s="85"/>
    </row>
    <row r="26" spans="1:8" x14ac:dyDescent="0.2">
      <c r="A26" s="49" t="s">
        <v>83</v>
      </c>
      <c r="B26" s="88" t="s">
        <v>84</v>
      </c>
      <c r="C26" s="90" t="s">
        <v>85</v>
      </c>
      <c r="D26" s="36">
        <v>0</v>
      </c>
      <c r="E26" s="37">
        <v>0</v>
      </c>
      <c r="F26" s="31">
        <v>0</v>
      </c>
      <c r="G26" s="84"/>
      <c r="H26" s="85"/>
    </row>
    <row r="27" spans="1:8" ht="15" customHeight="1" x14ac:dyDescent="0.2">
      <c r="A27" s="137" t="s">
        <v>86</v>
      </c>
      <c r="B27" s="91"/>
      <c r="C27" s="124" t="s">
        <v>87</v>
      </c>
      <c r="D27" s="38">
        <v>1</v>
      </c>
      <c r="E27" s="39">
        <v>1</v>
      </c>
      <c r="F27" s="31">
        <v>2</v>
      </c>
      <c r="G27" s="84"/>
      <c r="H27" s="85"/>
    </row>
    <row r="28" spans="1:8" ht="21" customHeight="1" x14ac:dyDescent="0.2">
      <c r="A28" s="188" t="s">
        <v>19</v>
      </c>
      <c r="B28" s="189"/>
      <c r="C28" s="189"/>
      <c r="D28" s="100">
        <v>10211</v>
      </c>
      <c r="E28" s="100">
        <v>6356</v>
      </c>
      <c r="F28" s="118">
        <v>16567</v>
      </c>
      <c r="G28" s="85"/>
      <c r="H28" s="85"/>
    </row>
    <row r="29" spans="1:8" ht="10.5" customHeight="1" x14ac:dyDescent="0.2">
      <c r="A29" s="120" t="s">
        <v>129</v>
      </c>
      <c r="G29" s="85"/>
      <c r="H29" s="85"/>
    </row>
    <row r="30" spans="1:8" ht="10.5" customHeight="1" x14ac:dyDescent="0.2">
      <c r="A30" s="208" t="s">
        <v>139</v>
      </c>
      <c r="B30" s="208"/>
      <c r="C30" s="208"/>
      <c r="D30" s="208"/>
      <c r="E30" s="208"/>
      <c r="F30" s="208"/>
      <c r="G30" s="85"/>
      <c r="H30" s="85"/>
    </row>
    <row r="31" spans="1:8" x14ac:dyDescent="0.2">
      <c r="A31" s="208"/>
      <c r="B31" s="208"/>
      <c r="C31" s="208"/>
      <c r="D31" s="208"/>
      <c r="E31" s="208"/>
      <c r="F31" s="208"/>
      <c r="G31" s="85"/>
      <c r="H31" s="85"/>
    </row>
  </sheetData>
  <mergeCells count="4">
    <mergeCell ref="A1:F1"/>
    <mergeCell ref="E3:F3"/>
    <mergeCell ref="A28:C28"/>
    <mergeCell ref="A30:F31"/>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M35" sqref="M35"/>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7" ht="10.5" customHeight="1" x14ac:dyDescent="0.2"/>
    <row r="2" spans="1:17" ht="25.5" customHeight="1" x14ac:dyDescent="0.2">
      <c r="A2" s="187" t="s">
        <v>134</v>
      </c>
      <c r="B2" s="187"/>
      <c r="C2" s="187"/>
      <c r="D2" s="187"/>
      <c r="E2" s="187"/>
      <c r="F2" s="187"/>
      <c r="G2" s="187"/>
      <c r="H2" s="187"/>
      <c r="L2" s="187"/>
      <c r="M2" s="187"/>
      <c r="N2" s="187"/>
      <c r="O2" s="187"/>
      <c r="P2" s="187"/>
      <c r="Q2" s="187"/>
    </row>
    <row r="3" spans="1:17" ht="10.5" customHeight="1" x14ac:dyDescent="0.2">
      <c r="B3" s="81"/>
      <c r="C3" s="81"/>
      <c r="D3" s="81"/>
      <c r="E3" s="81"/>
      <c r="F3" s="81"/>
      <c r="G3" s="81"/>
      <c r="H3" s="21"/>
    </row>
    <row r="4" spans="1:17" x14ac:dyDescent="0.2">
      <c r="B4" s="5" t="s">
        <v>120</v>
      </c>
      <c r="C4" s="6"/>
      <c r="D4" s="5"/>
      <c r="E4" s="5"/>
      <c r="F4" s="171" t="s">
        <v>136</v>
      </c>
      <c r="G4" s="171"/>
      <c r="H4" s="18"/>
    </row>
    <row r="5" spans="1:17" ht="22.5" x14ac:dyDescent="0.2">
      <c r="B5" s="24" t="s">
        <v>1</v>
      </c>
      <c r="C5" s="192" t="s">
        <v>89</v>
      </c>
      <c r="D5" s="193"/>
      <c r="E5" s="94" t="s">
        <v>2</v>
      </c>
      <c r="F5" s="95" t="s">
        <v>3</v>
      </c>
      <c r="G5" s="95" t="s">
        <v>4</v>
      </c>
      <c r="H5" s="87"/>
    </row>
    <row r="6" spans="1:17" x14ac:dyDescent="0.2">
      <c r="B6" s="14">
        <v>0</v>
      </c>
      <c r="C6" s="194">
        <v>1</v>
      </c>
      <c r="D6" s="195"/>
      <c r="E6" s="78">
        <v>2</v>
      </c>
      <c r="F6" s="78">
        <v>3</v>
      </c>
      <c r="G6" s="78">
        <v>4</v>
      </c>
      <c r="H6" s="85"/>
    </row>
    <row r="7" spans="1:17" x14ac:dyDescent="0.2">
      <c r="B7" s="16" t="s">
        <v>5</v>
      </c>
      <c r="C7" s="196" t="s">
        <v>95</v>
      </c>
      <c r="D7" s="197"/>
      <c r="E7" s="115">
        <v>647</v>
      </c>
      <c r="F7" s="115">
        <v>389</v>
      </c>
      <c r="G7" s="116">
        <v>1036</v>
      </c>
      <c r="H7" s="84"/>
    </row>
    <row r="8" spans="1:17" x14ac:dyDescent="0.2">
      <c r="B8" s="16" t="s">
        <v>7</v>
      </c>
      <c r="C8" s="190" t="s">
        <v>96</v>
      </c>
      <c r="D8" s="191"/>
      <c r="E8" s="115">
        <v>229</v>
      </c>
      <c r="F8" s="115">
        <v>116</v>
      </c>
      <c r="G8" s="116">
        <v>345</v>
      </c>
      <c r="H8" s="84"/>
    </row>
    <row r="9" spans="1:17" x14ac:dyDescent="0.2">
      <c r="B9" s="16" t="s">
        <v>9</v>
      </c>
      <c r="C9" s="190" t="s">
        <v>97</v>
      </c>
      <c r="D9" s="191"/>
      <c r="E9" s="115">
        <v>216</v>
      </c>
      <c r="F9" s="115">
        <v>127</v>
      </c>
      <c r="G9" s="116">
        <v>343</v>
      </c>
      <c r="H9" s="84"/>
    </row>
    <row r="10" spans="1:17" x14ac:dyDescent="0.2">
      <c r="B10" s="16" t="s">
        <v>11</v>
      </c>
      <c r="C10" s="190" t="s">
        <v>98</v>
      </c>
      <c r="D10" s="191"/>
      <c r="E10" s="115">
        <v>258</v>
      </c>
      <c r="F10" s="115">
        <v>150</v>
      </c>
      <c r="G10" s="116">
        <v>408</v>
      </c>
      <c r="H10" s="84"/>
    </row>
    <row r="11" spans="1:17" x14ac:dyDescent="0.2">
      <c r="B11" s="16" t="s">
        <v>13</v>
      </c>
      <c r="C11" s="190" t="s">
        <v>99</v>
      </c>
      <c r="D11" s="191"/>
      <c r="E11" s="115">
        <v>377</v>
      </c>
      <c r="F11" s="115">
        <v>296</v>
      </c>
      <c r="G11" s="116">
        <v>673</v>
      </c>
      <c r="H11" s="84"/>
    </row>
    <row r="12" spans="1:17" x14ac:dyDescent="0.2">
      <c r="B12" s="16" t="s">
        <v>15</v>
      </c>
      <c r="C12" s="190" t="s">
        <v>100</v>
      </c>
      <c r="D12" s="191"/>
      <c r="E12" s="115">
        <v>156</v>
      </c>
      <c r="F12" s="115">
        <v>84</v>
      </c>
      <c r="G12" s="116">
        <v>240</v>
      </c>
      <c r="H12" s="84"/>
    </row>
    <row r="13" spans="1:17" x14ac:dyDescent="0.2">
      <c r="B13" s="16" t="s">
        <v>17</v>
      </c>
      <c r="C13" s="198" t="s">
        <v>101</v>
      </c>
      <c r="D13" s="199"/>
      <c r="E13" s="115">
        <v>162</v>
      </c>
      <c r="F13" s="115">
        <v>105</v>
      </c>
      <c r="G13" s="116">
        <v>267</v>
      </c>
      <c r="H13" s="84"/>
    </row>
    <row r="14" spans="1:17" x14ac:dyDescent="0.2">
      <c r="B14" s="79" t="s">
        <v>44</v>
      </c>
      <c r="C14" s="190" t="s">
        <v>102</v>
      </c>
      <c r="D14" s="191"/>
      <c r="E14" s="115">
        <v>1104</v>
      </c>
      <c r="F14" s="115">
        <v>658</v>
      </c>
      <c r="G14" s="116">
        <v>1762</v>
      </c>
      <c r="H14" s="84"/>
      <c r="J14" s="80"/>
    </row>
    <row r="15" spans="1:17" x14ac:dyDescent="0.2">
      <c r="B15" s="79" t="s">
        <v>47</v>
      </c>
      <c r="C15" s="190" t="s">
        <v>103</v>
      </c>
      <c r="D15" s="191"/>
      <c r="E15" s="115">
        <v>71</v>
      </c>
      <c r="F15" s="115">
        <v>35</v>
      </c>
      <c r="G15" s="116">
        <v>106</v>
      </c>
      <c r="H15" s="84"/>
    </row>
    <row r="16" spans="1:17" x14ac:dyDescent="0.2">
      <c r="B16" s="79" t="s">
        <v>50</v>
      </c>
      <c r="C16" s="190" t="s">
        <v>104</v>
      </c>
      <c r="D16" s="191"/>
      <c r="E16" s="115">
        <v>87</v>
      </c>
      <c r="F16" s="115">
        <v>62</v>
      </c>
      <c r="G16" s="116">
        <v>149</v>
      </c>
      <c r="H16" s="84"/>
    </row>
    <row r="17" spans="2:8" x14ac:dyDescent="0.2">
      <c r="B17" s="79" t="s">
        <v>53</v>
      </c>
      <c r="C17" s="190" t="s">
        <v>105</v>
      </c>
      <c r="D17" s="191"/>
      <c r="E17" s="115">
        <v>90</v>
      </c>
      <c r="F17" s="115">
        <v>58</v>
      </c>
      <c r="G17" s="116">
        <v>148</v>
      </c>
      <c r="H17" s="84"/>
    </row>
    <row r="18" spans="2:8" x14ac:dyDescent="0.2">
      <c r="B18" s="79" t="s">
        <v>56</v>
      </c>
      <c r="C18" s="190" t="s">
        <v>106</v>
      </c>
      <c r="D18" s="191"/>
      <c r="E18" s="115">
        <v>195</v>
      </c>
      <c r="F18" s="115">
        <v>84</v>
      </c>
      <c r="G18" s="116">
        <v>279</v>
      </c>
      <c r="H18" s="84"/>
    </row>
    <row r="19" spans="2:8" x14ac:dyDescent="0.2">
      <c r="B19" s="79" t="s">
        <v>59</v>
      </c>
      <c r="C19" s="190" t="s">
        <v>107</v>
      </c>
      <c r="D19" s="191"/>
      <c r="E19" s="115">
        <v>332</v>
      </c>
      <c r="F19" s="115">
        <v>153</v>
      </c>
      <c r="G19" s="116">
        <v>485</v>
      </c>
      <c r="H19" s="84"/>
    </row>
    <row r="20" spans="2:8" x14ac:dyDescent="0.2">
      <c r="B20" s="79" t="s">
        <v>62</v>
      </c>
      <c r="C20" s="190" t="s">
        <v>108</v>
      </c>
      <c r="D20" s="191"/>
      <c r="E20" s="115">
        <v>445</v>
      </c>
      <c r="F20" s="115">
        <v>284</v>
      </c>
      <c r="G20" s="116">
        <v>729</v>
      </c>
      <c r="H20" s="84"/>
    </row>
    <row r="21" spans="2:8" x14ac:dyDescent="0.2">
      <c r="B21" s="79" t="s">
        <v>65</v>
      </c>
      <c r="C21" s="190" t="s">
        <v>109</v>
      </c>
      <c r="D21" s="191"/>
      <c r="E21" s="115">
        <v>171</v>
      </c>
      <c r="F21" s="115">
        <v>110</v>
      </c>
      <c r="G21" s="116">
        <v>281</v>
      </c>
      <c r="H21" s="84"/>
    </row>
    <row r="22" spans="2:8" x14ac:dyDescent="0.2">
      <c r="B22" s="79" t="s">
        <v>68</v>
      </c>
      <c r="C22" s="190" t="s">
        <v>110</v>
      </c>
      <c r="D22" s="191"/>
      <c r="E22" s="115">
        <v>178</v>
      </c>
      <c r="F22" s="115">
        <v>116</v>
      </c>
      <c r="G22" s="116">
        <v>294</v>
      </c>
      <c r="H22" s="84"/>
    </row>
    <row r="23" spans="2:8" x14ac:dyDescent="0.2">
      <c r="B23" s="79" t="s">
        <v>71</v>
      </c>
      <c r="C23" s="190" t="s">
        <v>111</v>
      </c>
      <c r="D23" s="191"/>
      <c r="E23" s="115">
        <v>1110</v>
      </c>
      <c r="F23" s="115">
        <v>569</v>
      </c>
      <c r="G23" s="116">
        <v>1679</v>
      </c>
      <c r="H23" s="84"/>
    </row>
    <row r="24" spans="2:8" x14ac:dyDescent="0.2">
      <c r="B24" s="79" t="s">
        <v>74</v>
      </c>
      <c r="C24" s="190" t="s">
        <v>112</v>
      </c>
      <c r="D24" s="191"/>
      <c r="E24" s="115">
        <v>754</v>
      </c>
      <c r="F24" s="115">
        <v>517</v>
      </c>
      <c r="G24" s="116">
        <v>1271</v>
      </c>
      <c r="H24" s="84"/>
    </row>
    <row r="25" spans="2:8" x14ac:dyDescent="0.2">
      <c r="B25" s="79" t="s">
        <v>77</v>
      </c>
      <c r="C25" s="190" t="s">
        <v>113</v>
      </c>
      <c r="D25" s="191"/>
      <c r="E25" s="115">
        <v>251</v>
      </c>
      <c r="F25" s="115">
        <v>159</v>
      </c>
      <c r="G25" s="116">
        <v>410</v>
      </c>
      <c r="H25" s="84"/>
    </row>
    <row r="26" spans="2:8" x14ac:dyDescent="0.2">
      <c r="B26" s="79" t="s">
        <v>80</v>
      </c>
      <c r="C26" s="190" t="s">
        <v>114</v>
      </c>
      <c r="D26" s="191"/>
      <c r="E26" s="115">
        <v>258</v>
      </c>
      <c r="F26" s="115">
        <v>173</v>
      </c>
      <c r="G26" s="116">
        <v>431</v>
      </c>
      <c r="H26" s="84"/>
    </row>
    <row r="27" spans="2:8" x14ac:dyDescent="0.2">
      <c r="B27" s="79" t="s">
        <v>83</v>
      </c>
      <c r="C27" s="190" t="s">
        <v>115</v>
      </c>
      <c r="D27" s="191"/>
      <c r="E27" s="115">
        <v>3120</v>
      </c>
      <c r="F27" s="115">
        <v>2111</v>
      </c>
      <c r="G27" s="116">
        <v>5231</v>
      </c>
      <c r="H27" s="84"/>
    </row>
    <row r="28" spans="2:8" ht="20.25" customHeight="1" x14ac:dyDescent="0.2">
      <c r="B28" s="200" t="s">
        <v>19</v>
      </c>
      <c r="C28" s="201"/>
      <c r="D28" s="202"/>
      <c r="E28" s="117">
        <v>10211</v>
      </c>
      <c r="F28" s="117">
        <v>6356</v>
      </c>
      <c r="G28" s="117">
        <v>16567</v>
      </c>
      <c r="H28" s="85"/>
    </row>
    <row r="29" spans="2:8" x14ac:dyDescent="0.2">
      <c r="B29" s="120" t="s">
        <v>129</v>
      </c>
    </row>
    <row r="30" spans="2:8" x14ac:dyDescent="0.2">
      <c r="B30" s="209" t="s">
        <v>139</v>
      </c>
      <c r="C30" s="209"/>
      <c r="D30" s="209"/>
      <c r="E30" s="209"/>
      <c r="F30" s="209"/>
      <c r="G30" s="209"/>
    </row>
    <row r="31" spans="2:8" x14ac:dyDescent="0.2">
      <c r="B31" s="209"/>
      <c r="C31" s="209"/>
      <c r="D31" s="209"/>
      <c r="E31" s="209"/>
      <c r="F31" s="209"/>
      <c r="G31" s="209"/>
    </row>
  </sheetData>
  <mergeCells count="28">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A2:H2"/>
    <mergeCell ref="C11:D11"/>
    <mergeCell ref="F4:G4"/>
    <mergeCell ref="C5:D5"/>
    <mergeCell ref="C6:D6"/>
    <mergeCell ref="C7:D7"/>
    <mergeCell ref="C8:D8"/>
    <mergeCell ref="C9:D9"/>
    <mergeCell ref="C10:D10"/>
  </mergeCells>
  <conditionalFormatting sqref="G7:G26">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6">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{65816C2B-E828-4B6D-9EE2-F405424023C1}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{4F91676E-5CB2-44B4-8589-4974DBAD9543}</x14:id>
        </ext>
      </extLst>
    </cfRule>
  </conditionalFormatting>
  <conditionalFormatting sqref="F27">
    <cfRule type="dataBar" priority="2">
      <dataBar>
        <cfvo type="min"/>
        <cfvo type="max"/>
        <color rgb="FFFF555A"/>
      </dataBar>
      <extLst>
        <ext xmlns:x14="http://schemas.microsoft.com/office/spreadsheetml/2009/9/main" uri="{B025F937-C7B1-47D3-B67F-A62EFF666E3E}">
          <x14:id>{AADA1A2D-E383-462F-B288-269716AC6759}</x14:id>
        </ext>
      </extLst>
    </cfRule>
  </conditionalFormatting>
  <conditionalFormatting sqref="G27">
    <cfRule type="dataBar" priority="1">
      <dataBar>
        <cfvo type="min"/>
        <cfvo type="max"/>
        <color rgb="FFFFB628"/>
      </dataBar>
      <extLst>
        <ext xmlns:x14="http://schemas.microsoft.com/office/spreadsheetml/2009/9/main" uri="{B025F937-C7B1-47D3-B67F-A62EFF666E3E}">
          <x14:id>{ABD6A214-29CE-4E42-8D97-88B5220769B1}</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G7:G26</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65816C2B-E828-4B6D-9EE2-F405424023C1}">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F91676E-5CB2-44B4-8589-4974DBAD9543}">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AADA1A2D-E383-462F-B288-269716AC6759}">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ABD6A214-29CE-4E42-8D97-88B5220769B1}">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I24" sqref="I24"/>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203" t="s">
        <v>127</v>
      </c>
      <c r="B1" s="203"/>
      <c r="C1" s="203"/>
      <c r="D1" s="203"/>
      <c r="E1" s="203"/>
      <c r="F1" s="203"/>
      <c r="G1" s="21"/>
    </row>
    <row r="2" spans="1:8" ht="7.5" customHeight="1" x14ac:dyDescent="0.2">
      <c r="A2" s="76"/>
      <c r="B2" s="76"/>
      <c r="C2" s="76"/>
      <c r="D2" s="76"/>
      <c r="E2" s="76"/>
      <c r="F2" s="76"/>
      <c r="G2" s="76"/>
    </row>
    <row r="3" spans="1:8" ht="15" customHeight="1" x14ac:dyDescent="0.2">
      <c r="A3" s="5" t="s">
        <v>121</v>
      </c>
      <c r="B3" s="6"/>
      <c r="C3" s="5"/>
      <c r="D3" s="5"/>
      <c r="E3" s="171" t="str">
        <f>'T 2.'!E4:G4</f>
        <v>Stanje: 31. siječnja 2022.</v>
      </c>
      <c r="F3" s="171"/>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140">
        <v>2176</v>
      </c>
      <c r="E6" s="141">
        <v>1024</v>
      </c>
      <c r="F6" s="142">
        <v>3200</v>
      </c>
      <c r="G6" s="84"/>
      <c r="H6" s="85"/>
    </row>
    <row r="7" spans="1:8" x14ac:dyDescent="0.2">
      <c r="A7" s="135" t="s">
        <v>7</v>
      </c>
      <c r="B7" s="88" t="s">
        <v>32</v>
      </c>
      <c r="C7" s="89" t="s">
        <v>33</v>
      </c>
      <c r="D7" s="140">
        <v>226</v>
      </c>
      <c r="E7" s="141">
        <v>28</v>
      </c>
      <c r="F7" s="142">
        <v>254</v>
      </c>
      <c r="G7" s="84"/>
      <c r="H7" s="85"/>
    </row>
    <row r="8" spans="1:8" x14ac:dyDescent="0.2">
      <c r="A8" s="136" t="s">
        <v>9</v>
      </c>
      <c r="B8" s="88" t="s">
        <v>34</v>
      </c>
      <c r="C8" s="89" t="s">
        <v>35</v>
      </c>
      <c r="D8" s="140">
        <v>18251</v>
      </c>
      <c r="E8" s="141">
        <v>7989</v>
      </c>
      <c r="F8" s="142">
        <v>26240</v>
      </c>
      <c r="G8" s="84"/>
      <c r="H8" s="85"/>
    </row>
    <row r="9" spans="1:8" x14ac:dyDescent="0.2">
      <c r="A9" s="136" t="s">
        <v>11</v>
      </c>
      <c r="B9" s="88" t="s">
        <v>36</v>
      </c>
      <c r="C9" s="90" t="s">
        <v>37</v>
      </c>
      <c r="D9" s="140">
        <v>1042</v>
      </c>
      <c r="E9" s="141">
        <v>311</v>
      </c>
      <c r="F9" s="142">
        <v>1353</v>
      </c>
      <c r="G9" s="84"/>
      <c r="H9" s="85"/>
    </row>
    <row r="10" spans="1:8" ht="27.75" customHeight="1" x14ac:dyDescent="0.2">
      <c r="A10" s="136" t="s">
        <v>13</v>
      </c>
      <c r="B10" s="88" t="s">
        <v>38</v>
      </c>
      <c r="C10" s="90" t="s">
        <v>117</v>
      </c>
      <c r="D10" s="140">
        <v>982</v>
      </c>
      <c r="E10" s="141">
        <v>323</v>
      </c>
      <c r="F10" s="142">
        <v>1305</v>
      </c>
      <c r="G10" s="84"/>
      <c r="H10" s="85"/>
    </row>
    <row r="11" spans="1:8" ht="15" customHeight="1" x14ac:dyDescent="0.2">
      <c r="A11" s="136" t="s">
        <v>15</v>
      </c>
      <c r="B11" s="88" t="s">
        <v>40</v>
      </c>
      <c r="C11" s="90" t="s">
        <v>41</v>
      </c>
      <c r="D11" s="140">
        <v>10380</v>
      </c>
      <c r="E11" s="141">
        <v>1626</v>
      </c>
      <c r="F11" s="142">
        <v>12006</v>
      </c>
      <c r="G11" s="84"/>
      <c r="H11" s="85"/>
    </row>
    <row r="12" spans="1:8" ht="22.5" x14ac:dyDescent="0.2">
      <c r="A12" s="136" t="s">
        <v>17</v>
      </c>
      <c r="B12" s="88" t="s">
        <v>42</v>
      </c>
      <c r="C12" s="90" t="s">
        <v>118</v>
      </c>
      <c r="D12" s="140">
        <v>13674</v>
      </c>
      <c r="E12" s="141">
        <v>13628</v>
      </c>
      <c r="F12" s="142">
        <v>27302</v>
      </c>
      <c r="G12" s="84"/>
      <c r="H12" s="85"/>
    </row>
    <row r="13" spans="1:8" x14ac:dyDescent="0.2">
      <c r="A13" s="49" t="s">
        <v>44</v>
      </c>
      <c r="B13" s="88" t="s">
        <v>45</v>
      </c>
      <c r="C13" s="89" t="s">
        <v>46</v>
      </c>
      <c r="D13" s="132">
        <v>5711</v>
      </c>
      <c r="E13" s="131">
        <v>1794</v>
      </c>
      <c r="F13" s="142">
        <v>7505</v>
      </c>
      <c r="G13" s="84"/>
      <c r="H13" s="85"/>
    </row>
    <row r="14" spans="1:8" ht="22.5" x14ac:dyDescent="0.2">
      <c r="A14" s="49" t="s">
        <v>47</v>
      </c>
      <c r="B14" s="88" t="s">
        <v>48</v>
      </c>
      <c r="C14" s="90" t="s">
        <v>49</v>
      </c>
      <c r="D14" s="132">
        <v>5857</v>
      </c>
      <c r="E14" s="131">
        <v>6503</v>
      </c>
      <c r="F14" s="142">
        <v>12360</v>
      </c>
      <c r="G14" s="84"/>
      <c r="H14" s="85"/>
    </row>
    <row r="15" spans="1:8" ht="15" customHeight="1" x14ac:dyDescent="0.2">
      <c r="A15" s="49" t="s">
        <v>50</v>
      </c>
      <c r="B15" s="88" t="s">
        <v>51</v>
      </c>
      <c r="C15" s="89" t="s">
        <v>52</v>
      </c>
      <c r="D15" s="132">
        <v>7650</v>
      </c>
      <c r="E15" s="131">
        <v>4049</v>
      </c>
      <c r="F15" s="142">
        <v>11699</v>
      </c>
      <c r="G15" s="84"/>
      <c r="H15" s="85"/>
    </row>
    <row r="16" spans="1:8" x14ac:dyDescent="0.2">
      <c r="A16" s="49" t="s">
        <v>53</v>
      </c>
      <c r="B16" s="88" t="s">
        <v>54</v>
      </c>
      <c r="C16" s="89" t="s">
        <v>55</v>
      </c>
      <c r="D16" s="132">
        <v>1128</v>
      </c>
      <c r="E16" s="131">
        <v>2197</v>
      </c>
      <c r="F16" s="142">
        <v>3325</v>
      </c>
      <c r="G16" s="84"/>
      <c r="H16" s="85"/>
    </row>
    <row r="17" spans="1:8" ht="15" customHeight="1" x14ac:dyDescent="0.2">
      <c r="A17" s="49" t="s">
        <v>56</v>
      </c>
      <c r="B17" s="88" t="s">
        <v>57</v>
      </c>
      <c r="C17" s="89" t="s">
        <v>58</v>
      </c>
      <c r="D17" s="132">
        <v>606</v>
      </c>
      <c r="E17" s="131">
        <v>425</v>
      </c>
      <c r="F17" s="142">
        <v>1031</v>
      </c>
      <c r="G17" s="84"/>
      <c r="H17" s="85"/>
    </row>
    <row r="18" spans="1:8" ht="15" customHeight="1" x14ac:dyDescent="0.2">
      <c r="A18" s="49" t="s">
        <v>59</v>
      </c>
      <c r="B18" s="88" t="s">
        <v>60</v>
      </c>
      <c r="C18" s="89" t="s">
        <v>61</v>
      </c>
      <c r="D18" s="132">
        <v>5865</v>
      </c>
      <c r="E18" s="131">
        <v>6571</v>
      </c>
      <c r="F18" s="142">
        <v>12436</v>
      </c>
      <c r="G18" s="84"/>
      <c r="H18" s="85"/>
    </row>
    <row r="19" spans="1:8" x14ac:dyDescent="0.2">
      <c r="A19" s="49" t="s">
        <v>62</v>
      </c>
      <c r="B19" s="88" t="s">
        <v>63</v>
      </c>
      <c r="C19" s="90" t="s">
        <v>64</v>
      </c>
      <c r="D19" s="132">
        <v>2369</v>
      </c>
      <c r="E19" s="131">
        <v>1843</v>
      </c>
      <c r="F19" s="142">
        <v>4212</v>
      </c>
      <c r="G19" s="84"/>
      <c r="H19" s="85"/>
    </row>
    <row r="20" spans="1:8" x14ac:dyDescent="0.2">
      <c r="A20" s="49" t="s">
        <v>65</v>
      </c>
      <c r="B20" s="88" t="s">
        <v>66</v>
      </c>
      <c r="C20" s="90" t="s">
        <v>67</v>
      </c>
      <c r="D20" s="132">
        <v>3494</v>
      </c>
      <c r="E20" s="131">
        <v>2766</v>
      </c>
      <c r="F20" s="142">
        <v>6260</v>
      </c>
      <c r="G20" s="84"/>
      <c r="H20" s="85"/>
    </row>
    <row r="21" spans="1:8" x14ac:dyDescent="0.2">
      <c r="A21" s="49" t="s">
        <v>68</v>
      </c>
      <c r="B21" s="88" t="s">
        <v>69</v>
      </c>
      <c r="C21" s="89" t="s">
        <v>70</v>
      </c>
      <c r="D21" s="132">
        <v>589</v>
      </c>
      <c r="E21" s="131">
        <v>2568</v>
      </c>
      <c r="F21" s="142">
        <v>3157</v>
      </c>
      <c r="G21" s="84"/>
      <c r="H21" s="85"/>
    </row>
    <row r="22" spans="1:8" x14ac:dyDescent="0.2">
      <c r="A22" s="49" t="s">
        <v>71</v>
      </c>
      <c r="B22" s="88" t="s">
        <v>72</v>
      </c>
      <c r="C22" s="90" t="s">
        <v>73</v>
      </c>
      <c r="D22" s="132">
        <v>3612</v>
      </c>
      <c r="E22" s="131">
        <v>11054</v>
      </c>
      <c r="F22" s="142">
        <v>14666</v>
      </c>
      <c r="G22" s="84"/>
      <c r="H22" s="85"/>
    </row>
    <row r="23" spans="1:8" ht="15" customHeight="1" x14ac:dyDescent="0.2">
      <c r="A23" s="49" t="s">
        <v>74</v>
      </c>
      <c r="B23" s="88" t="s">
        <v>75</v>
      </c>
      <c r="C23" s="89" t="s">
        <v>76</v>
      </c>
      <c r="D23" s="132">
        <v>979</v>
      </c>
      <c r="E23" s="131">
        <v>1464</v>
      </c>
      <c r="F23" s="142">
        <v>2443</v>
      </c>
      <c r="G23" s="84"/>
      <c r="H23" s="85"/>
    </row>
    <row r="24" spans="1:8" ht="15" customHeight="1" x14ac:dyDescent="0.2">
      <c r="A24" s="49" t="s">
        <v>77</v>
      </c>
      <c r="B24" s="88" t="s">
        <v>78</v>
      </c>
      <c r="C24" s="89" t="s">
        <v>79</v>
      </c>
      <c r="D24" s="132">
        <v>1103</v>
      </c>
      <c r="E24" s="131">
        <v>4002</v>
      </c>
      <c r="F24" s="142">
        <v>5105</v>
      </c>
      <c r="G24" s="84"/>
      <c r="H24" s="85"/>
    </row>
    <row r="25" spans="1:8" ht="39" customHeight="1" x14ac:dyDescent="0.2">
      <c r="A25" s="49" t="s">
        <v>80</v>
      </c>
      <c r="B25" s="88" t="s">
        <v>81</v>
      </c>
      <c r="C25" s="90" t="s">
        <v>82</v>
      </c>
      <c r="D25" s="132">
        <v>25</v>
      </c>
      <c r="E25" s="131">
        <v>124</v>
      </c>
      <c r="F25" s="142">
        <v>149</v>
      </c>
      <c r="G25" s="84"/>
      <c r="H25" s="85"/>
    </row>
    <row r="26" spans="1:8" x14ac:dyDescent="0.2">
      <c r="A26" s="49" t="s">
        <v>83</v>
      </c>
      <c r="B26" s="88" t="s">
        <v>84</v>
      </c>
      <c r="C26" s="90" t="s">
        <v>85</v>
      </c>
      <c r="D26" s="132">
        <v>11</v>
      </c>
      <c r="E26" s="131">
        <v>15</v>
      </c>
      <c r="F26" s="142">
        <v>26</v>
      </c>
      <c r="G26" s="84"/>
      <c r="H26" s="85"/>
    </row>
    <row r="27" spans="1:8" ht="15" customHeight="1" x14ac:dyDescent="0.2">
      <c r="A27" s="137" t="s">
        <v>86</v>
      </c>
      <c r="B27" s="91"/>
      <c r="C27" s="124" t="s">
        <v>87</v>
      </c>
      <c r="D27" s="143">
        <v>35</v>
      </c>
      <c r="E27" s="144">
        <v>26</v>
      </c>
      <c r="F27" s="142">
        <v>61</v>
      </c>
      <c r="G27" s="84"/>
      <c r="H27" s="85"/>
    </row>
    <row r="28" spans="1:8" ht="21" customHeight="1" x14ac:dyDescent="0.2">
      <c r="A28" s="188" t="s">
        <v>19</v>
      </c>
      <c r="B28" s="189"/>
      <c r="C28" s="189"/>
      <c r="D28" s="145">
        <v>85765</v>
      </c>
      <c r="E28" s="146">
        <v>70330</v>
      </c>
      <c r="F28" s="133">
        <v>156095</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205" t="s">
        <v>123</v>
      </c>
      <c r="B49" s="205"/>
      <c r="C49" s="205"/>
      <c r="D49" s="205"/>
      <c r="E49" s="205"/>
      <c r="F49" s="205"/>
      <c r="G49" s="98"/>
    </row>
    <row r="50" spans="1:9" ht="70.5" customHeight="1" x14ac:dyDescent="0.2">
      <c r="A50" s="205" t="s">
        <v>124</v>
      </c>
      <c r="B50" s="205"/>
      <c r="C50" s="205"/>
      <c r="D50" s="205"/>
      <c r="E50" s="205"/>
      <c r="F50" s="205"/>
      <c r="G50" s="99"/>
    </row>
    <row r="51" spans="1:9" ht="22.5" customHeight="1" x14ac:dyDescent="0.2">
      <c r="A51" s="204" t="s">
        <v>125</v>
      </c>
      <c r="B51" s="204"/>
      <c r="C51" s="204"/>
      <c r="D51" s="204"/>
      <c r="E51" s="204"/>
      <c r="F51" s="204"/>
      <c r="G51" s="119"/>
      <c r="H51" s="119"/>
      <c r="I51" s="119"/>
    </row>
  </sheetData>
  <mergeCells count="6">
    <mergeCell ref="A1:F1"/>
    <mergeCell ref="E3:F3"/>
    <mergeCell ref="A28:C28"/>
    <mergeCell ref="A51:F51"/>
    <mergeCell ref="A50:F50"/>
    <mergeCell ref="A49:F49"/>
  </mergeCells>
  <conditionalFormatting sqref="F6:F27">
    <cfRule type="dataBar" priority="1">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{6BEBC3EA-107A-4CE4-BFDE-EA2311E32E47}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6BEBC3EA-107A-4CE4-BFDE-EA2311E32E47}">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J15" sqref="J15"/>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203" t="s">
        <v>128</v>
      </c>
      <c r="B2" s="203"/>
      <c r="C2" s="203"/>
      <c r="D2" s="203"/>
      <c r="E2" s="203"/>
      <c r="F2" s="203"/>
      <c r="G2" s="203"/>
      <c r="H2" s="203"/>
    </row>
    <row r="3" spans="1:16" ht="5.25" customHeight="1" x14ac:dyDescent="0.2">
      <c r="B3" s="97"/>
      <c r="C3" s="97"/>
      <c r="D3" s="97"/>
      <c r="E3" s="97"/>
      <c r="F3" s="97"/>
      <c r="G3" s="97"/>
      <c r="H3" s="21"/>
    </row>
    <row r="4" spans="1:16" x14ac:dyDescent="0.2">
      <c r="B4" s="5" t="s">
        <v>122</v>
      </c>
      <c r="C4" s="6"/>
      <c r="D4" s="5"/>
      <c r="E4" s="5"/>
      <c r="F4" s="171" t="str">
        <f>'T 6.'!F4:G4</f>
        <v>Stanje: 31. siječnja 2022.</v>
      </c>
      <c r="G4" s="171"/>
      <c r="H4" s="18"/>
    </row>
    <row r="5" spans="1:16" ht="22.5" x14ac:dyDescent="0.2">
      <c r="B5" s="24" t="s">
        <v>1</v>
      </c>
      <c r="C5" s="192" t="s">
        <v>89</v>
      </c>
      <c r="D5" s="193"/>
      <c r="E5" s="94" t="s">
        <v>2</v>
      </c>
      <c r="F5" s="95" t="s">
        <v>3</v>
      </c>
      <c r="G5" s="95" t="s">
        <v>4</v>
      </c>
      <c r="H5" s="87"/>
    </row>
    <row r="6" spans="1:16" x14ac:dyDescent="0.2">
      <c r="B6" s="14">
        <v>0</v>
      </c>
      <c r="C6" s="194">
        <v>1</v>
      </c>
      <c r="D6" s="195"/>
      <c r="E6" s="78">
        <v>2</v>
      </c>
      <c r="F6" s="78">
        <v>3</v>
      </c>
      <c r="G6" s="78">
        <v>4</v>
      </c>
      <c r="H6" s="85"/>
      <c r="K6" s="203"/>
      <c r="L6" s="203"/>
      <c r="M6" s="203"/>
      <c r="N6" s="203"/>
      <c r="O6" s="203"/>
      <c r="P6" s="203"/>
    </row>
    <row r="7" spans="1:16" x14ac:dyDescent="0.2">
      <c r="B7" s="16" t="s">
        <v>5</v>
      </c>
      <c r="C7" s="196" t="s">
        <v>95</v>
      </c>
      <c r="D7" s="197"/>
      <c r="E7" s="115">
        <v>6682</v>
      </c>
      <c r="F7" s="115">
        <v>3824</v>
      </c>
      <c r="G7" s="116">
        <v>10506</v>
      </c>
      <c r="H7" s="84"/>
    </row>
    <row r="8" spans="1:16" x14ac:dyDescent="0.2">
      <c r="B8" s="16" t="s">
        <v>7</v>
      </c>
      <c r="C8" s="190" t="s">
        <v>96</v>
      </c>
      <c r="D8" s="191"/>
      <c r="E8" s="115">
        <v>2646</v>
      </c>
      <c r="F8" s="115">
        <v>1896</v>
      </c>
      <c r="G8" s="116">
        <v>4542</v>
      </c>
      <c r="H8" s="84"/>
    </row>
    <row r="9" spans="1:16" x14ac:dyDescent="0.2">
      <c r="B9" s="16" t="s">
        <v>9</v>
      </c>
      <c r="C9" s="190" t="s">
        <v>97</v>
      </c>
      <c r="D9" s="191"/>
      <c r="E9" s="115">
        <v>2022</v>
      </c>
      <c r="F9" s="115">
        <v>1851</v>
      </c>
      <c r="G9" s="116">
        <v>3873</v>
      </c>
      <c r="H9" s="84"/>
    </row>
    <row r="10" spans="1:16" x14ac:dyDescent="0.2">
      <c r="B10" s="16" t="s">
        <v>11</v>
      </c>
      <c r="C10" s="190" t="s">
        <v>98</v>
      </c>
      <c r="D10" s="191"/>
      <c r="E10" s="115">
        <v>1592</v>
      </c>
      <c r="F10" s="115">
        <v>1335</v>
      </c>
      <c r="G10" s="116">
        <v>2927</v>
      </c>
      <c r="H10" s="84"/>
    </row>
    <row r="11" spans="1:16" x14ac:dyDescent="0.2">
      <c r="B11" s="16" t="s">
        <v>13</v>
      </c>
      <c r="C11" s="190" t="s">
        <v>99</v>
      </c>
      <c r="D11" s="191"/>
      <c r="E11" s="115">
        <v>4897</v>
      </c>
      <c r="F11" s="115">
        <v>3543</v>
      </c>
      <c r="G11" s="116">
        <v>8440</v>
      </c>
      <c r="H11" s="84"/>
    </row>
    <row r="12" spans="1:16" x14ac:dyDescent="0.2">
      <c r="B12" s="16" t="s">
        <v>15</v>
      </c>
      <c r="C12" s="190" t="s">
        <v>100</v>
      </c>
      <c r="D12" s="191"/>
      <c r="E12" s="115">
        <v>2021</v>
      </c>
      <c r="F12" s="115">
        <v>1573</v>
      </c>
      <c r="G12" s="116">
        <v>3594</v>
      </c>
      <c r="H12" s="84"/>
    </row>
    <row r="13" spans="1:16" x14ac:dyDescent="0.2">
      <c r="B13" s="16" t="s">
        <v>17</v>
      </c>
      <c r="C13" s="198" t="s">
        <v>101</v>
      </c>
      <c r="D13" s="199"/>
      <c r="E13" s="115">
        <v>1697</v>
      </c>
      <c r="F13" s="115">
        <v>1278</v>
      </c>
      <c r="G13" s="116">
        <v>2975</v>
      </c>
      <c r="H13" s="84"/>
    </row>
    <row r="14" spans="1:16" x14ac:dyDescent="0.2">
      <c r="B14" s="79" t="s">
        <v>44</v>
      </c>
      <c r="C14" s="190" t="s">
        <v>102</v>
      </c>
      <c r="D14" s="191"/>
      <c r="E14" s="115">
        <v>4535</v>
      </c>
      <c r="F14" s="115">
        <v>4343</v>
      </c>
      <c r="G14" s="116">
        <v>8878</v>
      </c>
      <c r="H14" s="84"/>
      <c r="J14" s="80"/>
    </row>
    <row r="15" spans="1:16" x14ac:dyDescent="0.2">
      <c r="B15" s="79" t="s">
        <v>47</v>
      </c>
      <c r="C15" s="190" t="s">
        <v>103</v>
      </c>
      <c r="D15" s="191"/>
      <c r="E15" s="115">
        <v>589</v>
      </c>
      <c r="F15" s="115">
        <v>474</v>
      </c>
      <c r="G15" s="116">
        <v>1063</v>
      </c>
      <c r="H15" s="84"/>
    </row>
    <row r="16" spans="1:16" x14ac:dyDescent="0.2">
      <c r="B16" s="79" t="s">
        <v>50</v>
      </c>
      <c r="C16" s="190" t="s">
        <v>104</v>
      </c>
      <c r="D16" s="191"/>
      <c r="E16" s="115">
        <v>1101</v>
      </c>
      <c r="F16" s="115">
        <v>875</v>
      </c>
      <c r="G16" s="116">
        <v>1976</v>
      </c>
      <c r="H16" s="84"/>
    </row>
    <row r="17" spans="2:8" x14ac:dyDescent="0.2">
      <c r="B17" s="79" t="s">
        <v>53</v>
      </c>
      <c r="C17" s="190" t="s">
        <v>105</v>
      </c>
      <c r="D17" s="191"/>
      <c r="E17" s="115">
        <v>1047</v>
      </c>
      <c r="F17" s="115">
        <v>725</v>
      </c>
      <c r="G17" s="116">
        <v>1772</v>
      </c>
      <c r="H17" s="84"/>
    </row>
    <row r="18" spans="2:8" x14ac:dyDescent="0.2">
      <c r="B18" s="79" t="s">
        <v>56</v>
      </c>
      <c r="C18" s="190" t="s">
        <v>106</v>
      </c>
      <c r="D18" s="191"/>
      <c r="E18" s="115">
        <v>2585</v>
      </c>
      <c r="F18" s="115">
        <v>1616</v>
      </c>
      <c r="G18" s="116">
        <v>4201</v>
      </c>
      <c r="H18" s="84"/>
    </row>
    <row r="19" spans="2:8" x14ac:dyDescent="0.2">
      <c r="B19" s="79" t="s">
        <v>59</v>
      </c>
      <c r="C19" s="190" t="s">
        <v>107</v>
      </c>
      <c r="D19" s="191"/>
      <c r="E19" s="115">
        <v>2517</v>
      </c>
      <c r="F19" s="115">
        <v>2316</v>
      </c>
      <c r="G19" s="116">
        <v>4833</v>
      </c>
      <c r="H19" s="84"/>
    </row>
    <row r="20" spans="2:8" x14ac:dyDescent="0.2">
      <c r="B20" s="79" t="s">
        <v>62</v>
      </c>
      <c r="C20" s="190" t="s">
        <v>108</v>
      </c>
      <c r="D20" s="191"/>
      <c r="E20" s="115">
        <v>5412</v>
      </c>
      <c r="F20" s="115">
        <v>3872</v>
      </c>
      <c r="G20" s="116">
        <v>9284</v>
      </c>
      <c r="H20" s="84"/>
    </row>
    <row r="21" spans="2:8" x14ac:dyDescent="0.2">
      <c r="B21" s="79" t="s">
        <v>65</v>
      </c>
      <c r="C21" s="190" t="s">
        <v>109</v>
      </c>
      <c r="D21" s="191"/>
      <c r="E21" s="115">
        <v>1317</v>
      </c>
      <c r="F21" s="115">
        <v>1172</v>
      </c>
      <c r="G21" s="116">
        <v>2489</v>
      </c>
      <c r="H21" s="84"/>
    </row>
    <row r="22" spans="2:8" x14ac:dyDescent="0.2">
      <c r="B22" s="79" t="s">
        <v>68</v>
      </c>
      <c r="C22" s="190" t="s">
        <v>110</v>
      </c>
      <c r="D22" s="191"/>
      <c r="E22" s="115">
        <v>2238</v>
      </c>
      <c r="F22" s="115">
        <v>1762</v>
      </c>
      <c r="G22" s="116">
        <v>4000</v>
      </c>
      <c r="H22" s="84"/>
    </row>
    <row r="23" spans="2:8" x14ac:dyDescent="0.2">
      <c r="B23" s="79" t="s">
        <v>71</v>
      </c>
      <c r="C23" s="190" t="s">
        <v>111</v>
      </c>
      <c r="D23" s="191"/>
      <c r="E23" s="115">
        <v>6843</v>
      </c>
      <c r="F23" s="115">
        <v>6310</v>
      </c>
      <c r="G23" s="116">
        <v>13153</v>
      </c>
      <c r="H23" s="84"/>
    </row>
    <row r="24" spans="2:8" x14ac:dyDescent="0.2">
      <c r="B24" s="79" t="s">
        <v>74</v>
      </c>
      <c r="C24" s="190" t="s">
        <v>112</v>
      </c>
      <c r="D24" s="191"/>
      <c r="E24" s="115">
        <v>3577</v>
      </c>
      <c r="F24" s="115">
        <v>2939</v>
      </c>
      <c r="G24" s="116">
        <v>6516</v>
      </c>
      <c r="H24" s="84"/>
    </row>
    <row r="25" spans="2:8" x14ac:dyDescent="0.2">
      <c r="B25" s="79" t="s">
        <v>77</v>
      </c>
      <c r="C25" s="190" t="s">
        <v>113</v>
      </c>
      <c r="D25" s="191"/>
      <c r="E25" s="115">
        <v>1642</v>
      </c>
      <c r="F25" s="115">
        <v>1305</v>
      </c>
      <c r="G25" s="116">
        <v>2947</v>
      </c>
      <c r="H25" s="84"/>
    </row>
    <row r="26" spans="2:8" x14ac:dyDescent="0.2">
      <c r="B26" s="79" t="s">
        <v>80</v>
      </c>
      <c r="C26" s="190" t="s">
        <v>114</v>
      </c>
      <c r="D26" s="191"/>
      <c r="E26" s="115">
        <v>3061</v>
      </c>
      <c r="F26" s="115">
        <v>2091</v>
      </c>
      <c r="G26" s="116">
        <v>5152</v>
      </c>
      <c r="H26" s="84"/>
    </row>
    <row r="27" spans="2:8" x14ac:dyDescent="0.2">
      <c r="B27" s="79" t="s">
        <v>83</v>
      </c>
      <c r="C27" s="190" t="s">
        <v>115</v>
      </c>
      <c r="D27" s="191"/>
      <c r="E27" s="115">
        <v>27744</v>
      </c>
      <c r="F27" s="115">
        <v>25230</v>
      </c>
      <c r="G27" s="116">
        <v>52974</v>
      </c>
      <c r="H27" s="84"/>
    </row>
    <row r="28" spans="2:8" ht="20.25" customHeight="1" x14ac:dyDescent="0.2">
      <c r="B28" s="200" t="s">
        <v>19</v>
      </c>
      <c r="C28" s="201"/>
      <c r="D28" s="202"/>
      <c r="E28" s="117">
        <v>85765</v>
      </c>
      <c r="F28" s="117">
        <v>70330</v>
      </c>
      <c r="G28" s="117">
        <v>156095</v>
      </c>
      <c r="H28" s="85"/>
    </row>
    <row r="54" spans="1:8" ht="24.75" customHeight="1" x14ac:dyDescent="0.2">
      <c r="A54" s="206" t="s">
        <v>123</v>
      </c>
      <c r="B54" s="206"/>
      <c r="C54" s="206"/>
      <c r="D54" s="206"/>
      <c r="E54" s="206"/>
      <c r="F54" s="206"/>
      <c r="G54" s="206"/>
      <c r="H54" s="206"/>
    </row>
    <row r="55" spans="1:8" ht="68.25" customHeight="1" x14ac:dyDescent="0.2">
      <c r="A55" s="205" t="s">
        <v>124</v>
      </c>
      <c r="B55" s="205"/>
      <c r="C55" s="205"/>
      <c r="D55" s="205"/>
      <c r="E55" s="205"/>
      <c r="F55" s="205"/>
      <c r="G55" s="205"/>
      <c r="H55" s="205"/>
    </row>
    <row r="56" spans="1:8" ht="25.5" customHeight="1" x14ac:dyDescent="0.2">
      <c r="A56" s="207" t="s">
        <v>126</v>
      </c>
      <c r="B56" s="207"/>
      <c r="C56" s="207"/>
      <c r="D56" s="207"/>
      <c r="E56" s="207"/>
      <c r="F56" s="207"/>
      <c r="G56" s="207"/>
      <c r="H56" s="207"/>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8">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{1D420719-DC1C-4841-B4E5-CB51F65DBE18}</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{2CEFE21D-89B3-4E59-A465-A42D6B65313A}</x14:id>
        </ext>
      </extLst>
    </cfRule>
  </conditionalFormatting>
  <conditionalFormatting sqref="G7:G26">
    <cfRule type="dataBar" priority="4">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{8784A573-3444-414D-ACE4-2493C4724DD2}</x14:id>
        </ext>
      </extLst>
    </cfRule>
  </conditionalFormatting>
  <conditionalFormatting sqref="F27">
    <cfRule type="dataBar" priority="2">
      <dataBar>
        <cfvo type="min"/>
        <cfvo type="max"/>
        <color rgb="FFFF555A"/>
      </dataBar>
      <extLst>
        <ext xmlns:x14="http://schemas.microsoft.com/office/spreadsheetml/2009/9/main" uri="{B025F937-C7B1-47D3-B67F-A62EFF666E3E}">
          <x14:id>{1E2A76EE-0335-4410-9C1F-CCAFBE476DBE}</x14:id>
        </ext>
      </extLst>
    </cfRule>
  </conditionalFormatting>
  <conditionalFormatting sqref="G27">
    <cfRule type="dataBar" priority="1">
      <dataBar>
        <cfvo type="min"/>
        <cfvo type="max"/>
        <color rgb="FFFFB628"/>
      </dataBar>
      <extLst>
        <ext xmlns:x14="http://schemas.microsoft.com/office/spreadsheetml/2009/9/main" uri="{B025F937-C7B1-47D3-B67F-A62EFF666E3E}">
          <x14:id>{B389B17C-70F8-4D04-AF25-93F1064DB5C7}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2CEFE21D-89B3-4E59-A465-A42D6B65313A}">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8784A573-3444-414D-ACE4-2493C4724DD2}">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1E2A76EE-0335-4410-9C1F-CCAFBE476DBE}">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B389B17C-70F8-4D04-AF25-93F1064DB5C7}">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2022-02-08T09:45:20Z</cp:lastPrinted>
  <dcterms:created xsi:type="dcterms:W3CDTF">2016-10-06T08:05:06Z</dcterms:created>
  <dcterms:modified xsi:type="dcterms:W3CDTF">2022-02-08T09:47:41Z</dcterms:modified>
</cp:coreProperties>
</file>