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2\"/>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Q28" i="3" l="1"/>
  <c r="Q29" i="3"/>
  <c r="F4" i="8" l="1"/>
  <c r="E3" i="7" l="1"/>
  <c r="E3" i="5"/>
  <c r="H3" i="4" l="1"/>
  <c r="D4" i="3"/>
  <c r="O23" i="4"/>
  <c r="O24" i="4" l="1"/>
  <c r="O28" i="4"/>
  <c r="O27" i="4"/>
  <c r="O25" i="4"/>
  <c r="L18" i="3"/>
  <c r="O26" i="4"/>
  <c r="L19" i="3"/>
  <c r="O22" i="4"/>
  <c r="Q8" i="2"/>
  <c r="Q9" i="2"/>
  <c r="Q11" i="2"/>
  <c r="Q14" i="2"/>
  <c r="R8" i="4"/>
  <c r="R10" i="4"/>
  <c r="R12" i="4"/>
  <c r="R14" i="4"/>
  <c r="Q10" i="2"/>
  <c r="R9" i="4"/>
  <c r="R11" i="4"/>
  <c r="R13" i="4"/>
  <c r="Q13" i="2"/>
  <c r="R15" i="4" l="1"/>
  <c r="N28" i="4"/>
  <c r="Q12" i="2" l="1"/>
  <c r="J29" i="3" l="1"/>
  <c r="K16" i="2"/>
</calcChain>
</file>

<file path=xl/sharedStrings.xml><?xml version="1.0" encoding="utf-8"?>
<sst xmlns="http://schemas.openxmlformats.org/spreadsheetml/2006/main" count="442" uniqueCount="139">
  <si>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</si>
  <si>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</si>
  <si>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</si>
  <si>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</si>
  <si>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</si>
  <si>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</si>
  <si>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</si>
  <si>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</si>
  <si>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</si>
  <si>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</si>
  <si>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</si>
  <si>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</si>
  <si>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</si>
  <si>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</si>
  <si>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</si>
  <si>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</si>
  <si>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</si>
  <si>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</si>
  <si>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</si>
  <si>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</si>
  <si>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</si>
  <si>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</si>
  <si>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</si>
  <si>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</si>
  <si>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</si>
  <si>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</si>
  <si>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</si>
  <si>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</si>
  <si>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</si>
  <si>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</si>
  <si>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</si>
  <si>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</si>
  <si>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</si>
  <si>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</si>
  <si>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</si>
  <si>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</si>
  <si>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</si>
  <si>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</si>
  <si>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</si>
  <si>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</si>
  <si>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</si>
  <si>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</si>
  <si>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</si>
  <si>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</si>
  <si>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</si>
  <si>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</si>
  <si>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</si>
  <si>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</si>
  <si>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</si>
  <si>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</si>
  <si>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</si>
  <si>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</si>
  <si>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</si>
  <si>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</si>
  <si>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</si>
  <si>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</si>
  <si>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</si>
  <si>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</si>
  <si>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</si>
  <si>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</si>
  <si>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</si>
  <si>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</si>
  <si>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</si>
  <si>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</si>
  <si>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</si>
  <si>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</si>
  <si>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</si>
  <si>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</si>
  <si>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</si>
  <si>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</si>
  <si>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</si>
  <si>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</si>
  <si>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</si>
  <si>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</si>
  <si>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</si>
  <si>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</si>
  <si>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</si>
  <si>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</si>
  <si>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</si>
  <si>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</si>
  <si>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</si>
  <si>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</si>
  <si>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</si>
  <si>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</si>
  <si>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</si>
  <si>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</si>
  <si>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</si>
  <si>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</si>
  <si>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</si>
  <si>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</si>
  <si>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</si>
  <si>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</si>
  <si>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</si>
  <si>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</si>
  <si>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</si>
  <si>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</si>
  <si>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</si>
  <si>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</si>
  <si>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</si>
  <si>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</si>
  <si>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</si>
  <si>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</si>
  <si>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</si>
  <si>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</si>
  <si>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</si>
  <si>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</si>
  <si>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</si>
  <si>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</si>
  <si>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</si>
  <si>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</si>
  <si>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</si>
  <si>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</si>
  <si>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</si>
  <si>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</si>
  <si>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</si>
  <si>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</si>
  <si>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</si>
  <si>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</si>
  <si>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</si>
  <si>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</si>
  <si>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</si>
  <si>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</si>
  <si>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</si>
  <si>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</si>
  <si>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</si>
  <si>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</si>
  <si>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</si>
  <si>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</si>
  <si>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</si>
  <si>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</si>
  <si>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t>OSIGURANICI PREMA ŽUPANIJAMA I KATEGORIJAMA OSIGURANJA</t>
  </si>
  <si>
    <t>OSIGURANICI PREMA KATEGORIJAMA OSIGURANJA I GODINAMA ŽIVOTA</t>
  </si>
  <si>
    <t>OSIGURANICI PREMA KATEGORIJAMA OSIGURANJA I SPOLU</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</si>
  <si>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 PRIJEVREMENE STAROSNE MIROVINE TE ČLANOVI OBITELJSKE MIROVINE</t>
    </r>
    <r>
      <rPr>
        <b/>
        <sz val="10"/>
        <color theme="1"/>
        <rFont val="Calibri"/>
        <family val="2"/>
        <charset val="238"/>
        <scheme val="minor"/>
      </rPr>
      <t xml:space="preserve"> </t>
    </r>
    <r>
      <rPr>
        <b/>
        <sz val="10"/>
        <rFont val="Calibri"/>
        <family val="2"/>
        <charset val="238"/>
        <scheme val="minor"/>
      </rPr>
      <t xml:space="preserve">KOJI RADE DO POLOVICE PUNOG RADNOG VREMENA PREMA DJELATNOSTIMA I SPOLU </t>
    </r>
  </si>
  <si>
    <r>
      <t>OSIGURANICI/</t>
    </r>
    <r>
      <rPr>
        <b/>
        <sz val="10"/>
        <color rgb="FFFF0000"/>
        <rFont val="Calibri"/>
        <family val="2"/>
        <charset val="238"/>
        <scheme val="minor"/>
      </rPr>
      <t>ZOMO</t>
    </r>
    <r>
      <rPr>
        <b/>
        <sz val="10"/>
        <color theme="1"/>
        <rFont val="Calibri"/>
        <family val="2"/>
        <charset val="238"/>
        <scheme val="minor"/>
      </rPr>
      <t xml:space="preserve"> KORISNICI </t>
    </r>
    <r>
      <rPr>
        <b/>
        <i/>
        <sz val="10"/>
        <color rgb="FFFF0000"/>
        <rFont val="Calibri"/>
        <family val="2"/>
        <charset val="238"/>
        <scheme val="minor"/>
      </rPr>
      <t>STAROSNE, PRIJEVREMENE STAROSNE MIROVINE TE ČLANOVI OBITELJSKE MIROVINE</t>
    </r>
    <r>
      <rPr>
        <b/>
        <sz val="10"/>
        <color theme="1"/>
        <rFont val="Calibri"/>
        <family val="2"/>
        <charset val="238"/>
        <scheme val="minor"/>
      </rPr>
      <t xml:space="preserve"> KOJI RADE DO POLOVICE PUNOG RADNOG VREMENA PREMA ŽUPANIJAMA I SPOLU</t>
    </r>
  </si>
  <si>
    <t xml:space="preserve">Kategorije osiguranja </t>
  </si>
  <si>
    <t xml:space="preserve">K a t e g o r i j e      o  s  i  g  u  r  a  nj  a </t>
  </si>
  <si>
    <t>Stanje
28. veljače 2022.</t>
  </si>
  <si>
    <t>Stanje: 28. veljače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</si>
</sst>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3"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
      <sz val="8"/>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210">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4" borderId="9"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 fillId="0" borderId="12" xfId="0" applyNumberFormat="1" applyFont="1" applyFill="1" applyBorder="1" applyAlignment="1">
      <alignment vertical="center"/>
    </xf>
    <xf numFmtId="1" fontId="2" fillId="0" borderId="0" xfId="0" applyNumberFormat="1" applyFont="1" applyFill="1" applyBorder="1" applyAlignment="1">
      <alignment vertical="center"/>
    </xf>
    <xf numFmtId="1" fontId="25" fillId="0" borderId="12" xfId="0" applyNumberFormat="1" applyFont="1" applyFill="1" applyBorder="1" applyAlignment="1">
      <alignment vertical="center"/>
    </xf>
    <xf numFmtId="1" fontId="2" fillId="0" borderId="7" xfId="0" applyNumberFormat="1" applyFont="1" applyBorder="1" applyAlignment="1">
      <alignment vertical="center"/>
    </xf>
    <xf numFmtId="1" fontId="2" fillId="0" borderId="8" xfId="0" applyNumberFormat="1" applyFont="1" applyBorder="1" applyAlignment="1">
      <alignment vertical="center"/>
    </xf>
    <xf numFmtId="1" fontId="25" fillId="4" borderId="7" xfId="0" applyNumberFormat="1" applyFont="1" applyFill="1" applyBorder="1" applyAlignment="1">
      <alignment vertical="center"/>
    </xf>
    <xf numFmtId="1" fontId="25" fillId="4" borderId="8" xfId="0" applyNumberFormat="1" applyFont="1" applyFill="1" applyBorder="1" applyAlignment="1">
      <alignment vertical="center"/>
    </xf>
    <xf numFmtId="1" fontId="30" fillId="29" borderId="12" xfId="1" applyNumberFormat="1" applyFont="1" applyFill="1" applyBorder="1" applyAlignment="1">
      <alignment vertical="center"/>
    </xf>
    <xf numFmtId="1" fontId="30" fillId="29" borderId="0" xfId="1" applyNumberFormat="1" applyFont="1" applyFill="1" applyBorder="1" applyAlignment="1">
      <alignment vertical="center"/>
    </xf>
    <xf numFmtId="0" fontId="25" fillId="29" borderId="12" xfId="0" applyFont="1" applyFill="1" applyBorder="1" applyAlignment="1">
      <alignment vertical="center"/>
    </xf>
    <xf numFmtId="1" fontId="2" fillId="0" borderId="2" xfId="0" applyNumberFormat="1" applyFont="1" applyBorder="1"/>
    <xf numFmtId="0" fontId="23" fillId="0" borderId="2" xfId="0" applyFont="1" applyFill="1" applyBorder="1"/>
    <xf numFmtId="1" fontId="25" fillId="0" borderId="24" xfId="0" applyNumberFormat="1" applyFont="1" applyBorder="1"/>
    <xf numFmtId="0" fontId="23" fillId="0" borderId="12" xfId="0" applyFont="1" applyFill="1" applyBorder="1"/>
    <xf numFmtId="1" fontId="23" fillId="0" borderId="12" xfId="0" applyNumberFormat="1" applyFont="1" applyFill="1" applyBorder="1"/>
    <xf numFmtId="1" fontId="25" fillId="0" borderId="14" xfId="0" applyNumberFormat="1" applyFont="1" applyBorder="1"/>
    <xf numFmtId="0" fontId="23" fillId="0" borderId="7" xfId="0" applyFont="1" applyBorder="1"/>
    <xf numFmtId="1" fontId="25" fillId="4" borderId="5" xfId="0" applyNumberFormat="1" applyFont="1" applyFill="1" applyBorder="1"/>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0" xfId="0" applyFont="1" applyBorder="1" applyAlignment="1">
      <alignment horizontal="left" vertical="top" wrapText="1"/>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0" fontId="52" fillId="0" borderId="0" xfId="0" applyFont="1" applyAlignment="1">
      <alignment horizontal="left" wrapText="1"/>
    </xf>
    <xf numFmtId="0" fontId="52" fillId="0" borderId="0" xfId="0" applyFont="1" applyAlignment="1">
      <alignment horizontal="left" vertical="top" wrapText="1"/>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formatCode="0">
                  <c:v>1358445</c:v>
                </c:pt>
                <c:pt idx="1">
                  <c:v>100045</c:v>
                </c:pt>
                <c:pt idx="2">
                  <c:v>69717</c:v>
                </c:pt>
                <c:pt idx="3">
                  <c:v>18730</c:v>
                </c:pt>
                <c:pt idx="4">
                  <c:v>18003</c:v>
                </c:pt>
                <c:pt idx="5">
                  <c:v>66</c:v>
                </c:pt>
                <c:pt idx="6">
                  <c:v>7870</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679615</c:v>
                </c:pt>
                <c:pt idx="1">
                  <c:v>431250</c:v>
                </c:pt>
                <c:pt idx="2">
                  <c:v>348508</c:v>
                </c:pt>
                <c:pt idx="3">
                  <c:v>113503</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832487</c:v>
                </c:pt>
                <c:pt idx="1">
                  <c:v>740389</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87841</c:v>
                </c:pt>
                <c:pt idx="1">
                  <c:v>39436</c:v>
                </c:pt>
                <c:pt idx="2">
                  <c:v>42386</c:v>
                </c:pt>
                <c:pt idx="3">
                  <c:v>36890</c:v>
                </c:pt>
                <c:pt idx="4">
                  <c:v>67809</c:v>
                </c:pt>
                <c:pt idx="5">
                  <c:v>34926</c:v>
                </c:pt>
                <c:pt idx="6">
                  <c:v>31737</c:v>
                </c:pt>
                <c:pt idx="7">
                  <c:v>113918</c:v>
                </c:pt>
                <c:pt idx="8">
                  <c:v>15071</c:v>
                </c:pt>
                <c:pt idx="9">
                  <c:v>21633</c:v>
                </c:pt>
                <c:pt idx="10">
                  <c:v>19833</c:v>
                </c:pt>
                <c:pt idx="11">
                  <c:v>40504</c:v>
                </c:pt>
                <c:pt idx="12">
                  <c:v>56956</c:v>
                </c:pt>
                <c:pt idx="13">
                  <c:v>90399</c:v>
                </c:pt>
                <c:pt idx="14">
                  <c:v>31668</c:v>
                </c:pt>
                <c:pt idx="15">
                  <c:v>43178</c:v>
                </c:pt>
                <c:pt idx="16">
                  <c:v>152863</c:v>
                </c:pt>
                <c:pt idx="17">
                  <c:v>88210</c:v>
                </c:pt>
                <c:pt idx="18">
                  <c:v>43567</c:v>
                </c:pt>
                <c:pt idx="19">
                  <c:v>42782</c:v>
                </c:pt>
                <c:pt idx="20">
                  <c:v>471269</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216</c:v>
                </c:pt>
                <c:pt idx="1">
                  <c:v>31</c:v>
                </c:pt>
                <c:pt idx="2">
                  <c:v>1708</c:v>
                </c:pt>
                <c:pt idx="3">
                  <c:v>32</c:v>
                </c:pt>
                <c:pt idx="4">
                  <c:v>72</c:v>
                </c:pt>
                <c:pt idx="5">
                  <c:v>1597</c:v>
                </c:pt>
                <c:pt idx="6">
                  <c:v>1815</c:v>
                </c:pt>
                <c:pt idx="7">
                  <c:v>941</c:v>
                </c:pt>
                <c:pt idx="8">
                  <c:v>332</c:v>
                </c:pt>
                <c:pt idx="9">
                  <c:v>201</c:v>
                </c:pt>
                <c:pt idx="10">
                  <c:v>85</c:v>
                </c:pt>
                <c:pt idx="11">
                  <c:v>108</c:v>
                </c:pt>
                <c:pt idx="12">
                  <c:v>1576</c:v>
                </c:pt>
                <c:pt idx="13">
                  <c:v>886</c:v>
                </c:pt>
                <c:pt idx="14">
                  <c:v>9</c:v>
                </c:pt>
                <c:pt idx="15">
                  <c:v>236</c:v>
                </c:pt>
                <c:pt idx="16">
                  <c:v>367</c:v>
                </c:pt>
                <c:pt idx="17">
                  <c:v>123</c:v>
                </c:pt>
                <c:pt idx="18">
                  <c:v>202</c:v>
                </c:pt>
                <c:pt idx="19">
                  <c:v>8</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102</c:v>
                </c:pt>
                <c:pt idx="1">
                  <c:v>7</c:v>
                </c:pt>
                <c:pt idx="2">
                  <c:v>680</c:v>
                </c:pt>
                <c:pt idx="3">
                  <c:v>3</c:v>
                </c:pt>
                <c:pt idx="4">
                  <c:v>18</c:v>
                </c:pt>
                <c:pt idx="5">
                  <c:v>255</c:v>
                </c:pt>
                <c:pt idx="6">
                  <c:v>1362</c:v>
                </c:pt>
                <c:pt idx="7">
                  <c:v>123</c:v>
                </c:pt>
                <c:pt idx="8">
                  <c:v>383</c:v>
                </c:pt>
                <c:pt idx="9">
                  <c:v>133</c:v>
                </c:pt>
                <c:pt idx="10">
                  <c:v>85</c:v>
                </c:pt>
                <c:pt idx="11">
                  <c:v>85</c:v>
                </c:pt>
                <c:pt idx="12">
                  <c:v>1221</c:v>
                </c:pt>
                <c:pt idx="13">
                  <c:v>569</c:v>
                </c:pt>
                <c:pt idx="14">
                  <c:v>36</c:v>
                </c:pt>
                <c:pt idx="15">
                  <c:v>306</c:v>
                </c:pt>
                <c:pt idx="16">
                  <c:v>779</c:v>
                </c:pt>
                <c:pt idx="17">
                  <c:v>58</c:v>
                </c:pt>
                <c:pt idx="18">
                  <c:v>311</c:v>
                </c:pt>
                <c:pt idx="19">
                  <c:v>19</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640</c:v>
                </c:pt>
                <c:pt idx="1">
                  <c:v>235</c:v>
                </c:pt>
                <c:pt idx="2">
                  <c:v>224</c:v>
                </c:pt>
                <c:pt idx="3">
                  <c:v>265</c:v>
                </c:pt>
                <c:pt idx="4">
                  <c:v>395</c:v>
                </c:pt>
                <c:pt idx="5">
                  <c:v>156</c:v>
                </c:pt>
                <c:pt idx="6">
                  <c:v>159</c:v>
                </c:pt>
                <c:pt idx="7">
                  <c:v>1150</c:v>
                </c:pt>
                <c:pt idx="8">
                  <c:v>76</c:v>
                </c:pt>
                <c:pt idx="9">
                  <c:v>90</c:v>
                </c:pt>
                <c:pt idx="10">
                  <c:v>93</c:v>
                </c:pt>
                <c:pt idx="11">
                  <c:v>201</c:v>
                </c:pt>
                <c:pt idx="12">
                  <c:v>335</c:v>
                </c:pt>
                <c:pt idx="13">
                  <c:v>455</c:v>
                </c:pt>
                <c:pt idx="14">
                  <c:v>176</c:v>
                </c:pt>
                <c:pt idx="15">
                  <c:v>179</c:v>
                </c:pt>
                <c:pt idx="16">
                  <c:v>1151</c:v>
                </c:pt>
                <c:pt idx="17">
                  <c:v>785</c:v>
                </c:pt>
                <c:pt idx="18">
                  <c:v>261</c:v>
                </c:pt>
                <c:pt idx="19">
                  <c:v>272</c:v>
                </c:pt>
                <c:pt idx="20">
                  <c:v>3248</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397</c:v>
                </c:pt>
                <c:pt idx="1">
                  <c:v>119</c:v>
                </c:pt>
                <c:pt idx="2">
                  <c:v>143</c:v>
                </c:pt>
                <c:pt idx="3">
                  <c:v>151</c:v>
                </c:pt>
                <c:pt idx="4">
                  <c:v>290</c:v>
                </c:pt>
                <c:pt idx="5">
                  <c:v>88</c:v>
                </c:pt>
                <c:pt idx="6">
                  <c:v>108</c:v>
                </c:pt>
                <c:pt idx="7">
                  <c:v>689</c:v>
                </c:pt>
                <c:pt idx="8">
                  <c:v>36</c:v>
                </c:pt>
                <c:pt idx="9">
                  <c:v>63</c:v>
                </c:pt>
                <c:pt idx="10">
                  <c:v>58</c:v>
                </c:pt>
                <c:pt idx="11">
                  <c:v>86</c:v>
                </c:pt>
                <c:pt idx="12">
                  <c:v>158</c:v>
                </c:pt>
                <c:pt idx="13">
                  <c:v>290</c:v>
                </c:pt>
                <c:pt idx="14">
                  <c:v>114</c:v>
                </c:pt>
                <c:pt idx="15">
                  <c:v>116</c:v>
                </c:pt>
                <c:pt idx="16">
                  <c:v>585</c:v>
                </c:pt>
                <c:pt idx="17">
                  <c:v>532</c:v>
                </c:pt>
                <c:pt idx="18">
                  <c:v>166</c:v>
                </c:pt>
                <c:pt idx="19">
                  <c:v>178</c:v>
                </c:pt>
                <c:pt idx="20">
                  <c:v>2169</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2169</c:v>
                </c:pt>
                <c:pt idx="1">
                  <c:v>232</c:v>
                </c:pt>
                <c:pt idx="2">
                  <c:v>18376</c:v>
                </c:pt>
                <c:pt idx="3">
                  <c:v>1039</c:v>
                </c:pt>
                <c:pt idx="4">
                  <c:v>981</c:v>
                </c:pt>
                <c:pt idx="5">
                  <c:v>10513</c:v>
                </c:pt>
                <c:pt idx="6">
                  <c:v>13757</c:v>
                </c:pt>
                <c:pt idx="7">
                  <c:v>5760</c:v>
                </c:pt>
                <c:pt idx="8">
                  <c:v>5943</c:v>
                </c:pt>
                <c:pt idx="9">
                  <c:v>7739</c:v>
                </c:pt>
                <c:pt idx="10">
                  <c:v>1121</c:v>
                </c:pt>
                <c:pt idx="11">
                  <c:v>622</c:v>
                </c:pt>
                <c:pt idx="12">
                  <c:v>5930</c:v>
                </c:pt>
                <c:pt idx="13">
                  <c:v>2371</c:v>
                </c:pt>
                <c:pt idx="14">
                  <c:v>3482</c:v>
                </c:pt>
                <c:pt idx="15">
                  <c:v>597</c:v>
                </c:pt>
                <c:pt idx="16">
                  <c:v>3623</c:v>
                </c:pt>
                <c:pt idx="17">
                  <c:v>975</c:v>
                </c:pt>
                <c:pt idx="18">
                  <c:v>1122</c:v>
                </c:pt>
                <c:pt idx="19">
                  <c:v>28</c:v>
                </c:pt>
                <c:pt idx="20">
                  <c:v>11</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1033</c:v>
                </c:pt>
                <c:pt idx="1">
                  <c:v>29</c:v>
                </c:pt>
                <c:pt idx="2">
                  <c:v>8030</c:v>
                </c:pt>
                <c:pt idx="3">
                  <c:v>311</c:v>
                </c:pt>
                <c:pt idx="4">
                  <c:v>324</c:v>
                </c:pt>
                <c:pt idx="5">
                  <c:v>1641</c:v>
                </c:pt>
                <c:pt idx="6">
                  <c:v>13621</c:v>
                </c:pt>
                <c:pt idx="7">
                  <c:v>1822</c:v>
                </c:pt>
                <c:pt idx="8">
                  <c:v>6555</c:v>
                </c:pt>
                <c:pt idx="9">
                  <c:v>4135</c:v>
                </c:pt>
                <c:pt idx="10">
                  <c:v>2210</c:v>
                </c:pt>
                <c:pt idx="11">
                  <c:v>440</c:v>
                </c:pt>
                <c:pt idx="12">
                  <c:v>6604</c:v>
                </c:pt>
                <c:pt idx="13">
                  <c:v>1861</c:v>
                </c:pt>
                <c:pt idx="14">
                  <c:v>2788</c:v>
                </c:pt>
                <c:pt idx="15">
                  <c:v>2600</c:v>
                </c:pt>
                <c:pt idx="16">
                  <c:v>11159</c:v>
                </c:pt>
                <c:pt idx="17">
                  <c:v>1459</c:v>
                </c:pt>
                <c:pt idx="18">
                  <c:v>4027</c:v>
                </c:pt>
                <c:pt idx="19">
                  <c:v>131</c:v>
                </c:pt>
                <c:pt idx="20">
                  <c:v>14</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6706</c:v>
                </c:pt>
                <c:pt idx="1">
                  <c:v>2657</c:v>
                </c:pt>
                <c:pt idx="2">
                  <c:v>2041</c:v>
                </c:pt>
                <c:pt idx="3">
                  <c:v>1607</c:v>
                </c:pt>
                <c:pt idx="4">
                  <c:v>4891</c:v>
                </c:pt>
                <c:pt idx="5">
                  <c:v>2031</c:v>
                </c:pt>
                <c:pt idx="6">
                  <c:v>1700</c:v>
                </c:pt>
                <c:pt idx="7">
                  <c:v>4604</c:v>
                </c:pt>
                <c:pt idx="8">
                  <c:v>584</c:v>
                </c:pt>
                <c:pt idx="9">
                  <c:v>1116</c:v>
                </c:pt>
                <c:pt idx="10">
                  <c:v>1061</c:v>
                </c:pt>
                <c:pt idx="11">
                  <c:v>2652</c:v>
                </c:pt>
                <c:pt idx="12">
                  <c:v>2533</c:v>
                </c:pt>
                <c:pt idx="13">
                  <c:v>5400</c:v>
                </c:pt>
                <c:pt idx="14">
                  <c:v>1348</c:v>
                </c:pt>
                <c:pt idx="15">
                  <c:v>2245</c:v>
                </c:pt>
                <c:pt idx="16">
                  <c:v>6922</c:v>
                </c:pt>
                <c:pt idx="17">
                  <c:v>3579</c:v>
                </c:pt>
                <c:pt idx="18">
                  <c:v>1647</c:v>
                </c:pt>
                <c:pt idx="19">
                  <c:v>3097</c:v>
                </c:pt>
                <c:pt idx="20">
                  <c:v>28004</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3836</c:v>
                </c:pt>
                <c:pt idx="1">
                  <c:v>1909</c:v>
                </c:pt>
                <c:pt idx="2">
                  <c:v>1854</c:v>
                </c:pt>
                <c:pt idx="3">
                  <c:v>1343</c:v>
                </c:pt>
                <c:pt idx="4">
                  <c:v>3591</c:v>
                </c:pt>
                <c:pt idx="5">
                  <c:v>1560</c:v>
                </c:pt>
                <c:pt idx="6">
                  <c:v>1285</c:v>
                </c:pt>
                <c:pt idx="7">
                  <c:v>4354</c:v>
                </c:pt>
                <c:pt idx="8">
                  <c:v>474</c:v>
                </c:pt>
                <c:pt idx="9">
                  <c:v>876</c:v>
                </c:pt>
                <c:pt idx="10">
                  <c:v>742</c:v>
                </c:pt>
                <c:pt idx="11">
                  <c:v>1637</c:v>
                </c:pt>
                <c:pt idx="12">
                  <c:v>2322</c:v>
                </c:pt>
                <c:pt idx="13">
                  <c:v>3926</c:v>
                </c:pt>
                <c:pt idx="14">
                  <c:v>1182</c:v>
                </c:pt>
                <c:pt idx="15">
                  <c:v>1775</c:v>
                </c:pt>
                <c:pt idx="16">
                  <c:v>6356</c:v>
                </c:pt>
                <c:pt idx="17">
                  <c:v>2953</c:v>
                </c:pt>
                <c:pt idx="18">
                  <c:v>1320</c:v>
                </c:pt>
                <c:pt idx="19">
                  <c:v>2111</c:v>
                </c:pt>
                <c:pt idx="20">
                  <c:v>25414</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15</xdr:row>
      <xdr:rowOff>114300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9526</xdr:rowOff>
    </xdr:from>
    <xdr:to>
      <xdr:col>7</xdr:col>
      <xdr:colOff>619125</xdr:colOff>
      <xdr:row>47</xdr:row>
      <xdr:rowOff>9526</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133350</xdr:rowOff>
    </xdr:from>
    <xdr:to>
      <xdr:col>10</xdr:col>
      <xdr:colOff>619125</xdr:colOff>
      <xdr:row>51</xdr:row>
      <xdr:rowOff>19051</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95250</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29</xdr:row>
      <xdr:rowOff>19051</xdr:rowOff>
    </xdr:from>
    <xdr:to>
      <xdr:col>7</xdr:col>
      <xdr:colOff>723899</xdr:colOff>
      <xdr:row>61</xdr:row>
      <xdr:rowOff>142875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zoomScaleNormal="100" workbookViewId="0"/>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60" t="s">
        <v>132</v>
      </c>
      <c r="B2" s="160"/>
      <c r="C2" s="160"/>
      <c r="D2" s="160"/>
      <c r="E2" s="160"/>
      <c r="F2" s="21"/>
      <c r="G2" s="21"/>
      <c r="H2" s="64"/>
      <c r="I2" s="65"/>
    </row>
    <row r="3" spans="1:11" ht="13.5" customHeight="1" x14ac:dyDescent="0.2"/>
    <row r="4" spans="1:11" x14ac:dyDescent="0.2">
      <c r="A4" s="5" t="s">
        <v>116</v>
      </c>
      <c r="B4" s="5"/>
      <c r="C4" s="5"/>
      <c r="D4" s="5"/>
      <c r="E4" s="5"/>
      <c r="H4" s="66"/>
    </row>
    <row r="5" spans="1:11" ht="25.5" customHeight="1" x14ac:dyDescent="0.2">
      <c r="A5" s="161" t="s">
        <v>1</v>
      </c>
      <c r="B5" s="163" t="s">
        <v>135</v>
      </c>
      <c r="C5" s="165" t="s">
        <v>137</v>
      </c>
      <c r="D5" s="166"/>
      <c r="E5" s="167"/>
    </row>
    <row r="6" spans="1:11" ht="15.75" customHeight="1" x14ac:dyDescent="0.2">
      <c r="A6" s="162"/>
      <c r="B6" s="164"/>
      <c r="C6" s="67" t="s">
        <v>2</v>
      </c>
      <c r="D6" s="68" t="s">
        <v>3</v>
      </c>
      <c r="E6" s="69" t="s">
        <v>4</v>
      </c>
    </row>
    <row r="7" spans="1:11" s="15" customFormat="1" ht="9" customHeight="1" x14ac:dyDescent="0.15">
      <c r="A7" s="11">
        <v>0</v>
      </c>
      <c r="B7" s="14">
        <v>1</v>
      </c>
      <c r="C7" s="13">
        <v>2</v>
      </c>
      <c r="D7" s="14">
        <v>3</v>
      </c>
      <c r="E7" s="48">
        <v>4</v>
      </c>
      <c r="H7" s="70"/>
      <c r="I7" s="70"/>
    </row>
    <row r="8" spans="1:11" ht="15" customHeight="1" x14ac:dyDescent="0.2">
      <c r="A8" s="49" t="s">
        <v>5</v>
      </c>
      <c r="B8" s="50" t="s">
        <v>6</v>
      </c>
      <c r="C8" s="125">
        <v>708033</v>
      </c>
      <c r="D8" s="126">
        <v>650412</v>
      </c>
      <c r="E8" s="127">
        <v>1358445</v>
      </c>
      <c r="G8" s="34"/>
      <c r="I8" s="71"/>
      <c r="K8" s="41"/>
    </row>
    <row r="9" spans="1:11" ht="15" customHeight="1" x14ac:dyDescent="0.2">
      <c r="A9" s="49" t="s">
        <v>7</v>
      </c>
      <c r="B9" s="50" t="s">
        <v>8</v>
      </c>
      <c r="C9" s="147">
        <v>51294</v>
      </c>
      <c r="D9" s="148">
        <v>48751</v>
      </c>
      <c r="E9" s="149">
        <v>100045</v>
      </c>
      <c r="G9" s="34"/>
      <c r="I9" s="71"/>
      <c r="K9" s="41"/>
    </row>
    <row r="10" spans="1:11" ht="15" customHeight="1" x14ac:dyDescent="0.2">
      <c r="A10" s="49" t="s">
        <v>9</v>
      </c>
      <c r="B10" s="50" t="s">
        <v>10</v>
      </c>
      <c r="C10" s="101">
        <v>45655</v>
      </c>
      <c r="D10" s="102">
        <v>24062</v>
      </c>
      <c r="E10" s="149">
        <v>69717</v>
      </c>
      <c r="G10" s="34"/>
      <c r="I10" s="71"/>
      <c r="K10" s="41"/>
    </row>
    <row r="11" spans="1:11" ht="15" customHeight="1" x14ac:dyDescent="0.2">
      <c r="A11" s="49" t="s">
        <v>11</v>
      </c>
      <c r="B11" s="50" t="s">
        <v>12</v>
      </c>
      <c r="C11" s="101">
        <v>12747</v>
      </c>
      <c r="D11" s="102">
        <v>5983</v>
      </c>
      <c r="E11" s="149">
        <v>18730</v>
      </c>
      <c r="G11" s="34"/>
      <c r="I11" s="71"/>
      <c r="K11" s="41"/>
    </row>
    <row r="12" spans="1:11" ht="15" customHeight="1" x14ac:dyDescent="0.2">
      <c r="A12" s="49" t="s">
        <v>13</v>
      </c>
      <c r="B12" s="50" t="s">
        <v>14</v>
      </c>
      <c r="C12" s="101">
        <v>11338</v>
      </c>
      <c r="D12" s="102">
        <v>6665</v>
      </c>
      <c r="E12" s="149">
        <v>18003</v>
      </c>
      <c r="G12" s="34"/>
      <c r="I12" s="71"/>
      <c r="K12" s="41"/>
    </row>
    <row r="13" spans="1:11" ht="51" customHeight="1" x14ac:dyDescent="0.2">
      <c r="A13" s="49" t="s">
        <v>15</v>
      </c>
      <c r="B13" s="128" t="s">
        <v>16</v>
      </c>
      <c r="C13" s="101">
        <v>51</v>
      </c>
      <c r="D13" s="102">
        <v>15</v>
      </c>
      <c r="E13" s="149">
        <v>66</v>
      </c>
      <c r="G13" s="34"/>
      <c r="I13" s="72"/>
      <c r="K13" s="41"/>
    </row>
    <row r="14" spans="1:11" ht="15" customHeight="1" x14ac:dyDescent="0.2">
      <c r="A14" s="49" t="s">
        <v>17</v>
      </c>
      <c r="B14" s="50" t="s">
        <v>18</v>
      </c>
      <c r="C14" s="129">
        <v>3369</v>
      </c>
      <c r="D14" s="130">
        <v>4501</v>
      </c>
      <c r="E14" s="149">
        <v>7870</v>
      </c>
      <c r="G14" s="34"/>
      <c r="I14" s="71"/>
      <c r="K14" s="41"/>
    </row>
    <row r="15" spans="1:11" ht="15" customHeight="1" x14ac:dyDescent="0.2">
      <c r="A15" s="168" t="s">
        <v>19</v>
      </c>
      <c r="B15" s="169"/>
      <c r="C15" s="61">
        <v>832487</v>
      </c>
      <c r="D15" s="59">
        <v>740389</v>
      </c>
      <c r="E15" s="60">
        <v>1572876</v>
      </c>
      <c r="K15" s="73"/>
    </row>
    <row r="16" spans="1:11" ht="12.75" customHeight="1" x14ac:dyDescent="0.2">
      <c r="A16" s="170"/>
      <c r="B16" s="170"/>
      <c r="C16" s="170"/>
      <c r="D16" s="170"/>
      <c r="E16" s="170"/>
      <c r="F16" s="170"/>
    </row>
    <row r="18" spans="2:6" x14ac:dyDescent="0.2">
      <c r="F18" s="74"/>
    </row>
    <row r="23" spans="2:6" x14ac:dyDescent="0.2">
      <c r="B23" s="158"/>
      <c r="C23" s="159"/>
      <c r="D23" s="159"/>
      <c r="E23" s="159"/>
    </row>
  </sheetData>
  <mergeCells count="7">
    <mergeCell ref="B23:E23"/>
    <mergeCell ref="A2:E2"/>
    <mergeCell ref="A5:A6"/>
    <mergeCell ref="B5:B6"/>
    <mergeCell ref="C5:E5"/>
    <mergeCell ref="A15:B15"/>
    <mergeCell ref="A16:F16"/>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60" t="s">
        <v>131</v>
      </c>
      <c r="B2" s="160"/>
      <c r="C2" s="160"/>
      <c r="D2" s="160"/>
      <c r="E2" s="160"/>
      <c r="F2" s="160"/>
      <c r="G2" s="160"/>
    </row>
    <row r="4" spans="1:17" ht="15" customHeight="1" x14ac:dyDescent="0.2">
      <c r="A4" s="5" t="s">
        <v>0</v>
      </c>
      <c r="B4" s="5"/>
      <c r="C4" s="5"/>
      <c r="D4" s="5"/>
      <c r="E4" s="171" t="s">
        <v>138</v>
      </c>
      <c r="F4" s="171"/>
      <c r="G4" s="171"/>
    </row>
    <row r="5" spans="1:17" ht="67.5" x14ac:dyDescent="0.2">
      <c r="A5" s="42" t="s">
        <v>1</v>
      </c>
      <c r="B5" s="43" t="s">
        <v>135</v>
      </c>
      <c r="C5" s="44" t="s">
        <v>21</v>
      </c>
      <c r="D5" s="45" t="s">
        <v>22</v>
      </c>
      <c r="E5" s="46" t="s">
        <v>23</v>
      </c>
      <c r="F5" s="45" t="s">
        <v>24</v>
      </c>
      <c r="G5" s="47" t="s">
        <v>4</v>
      </c>
    </row>
    <row r="6" spans="1:17" s="15" customFormat="1" ht="9" customHeight="1" x14ac:dyDescent="0.15">
      <c r="A6" s="11">
        <v>0</v>
      </c>
      <c r="B6" s="14">
        <v>1</v>
      </c>
      <c r="C6" s="11">
        <v>2</v>
      </c>
      <c r="D6" s="14">
        <v>3</v>
      </c>
      <c r="E6" s="13">
        <v>4</v>
      </c>
      <c r="F6" s="14">
        <v>5</v>
      </c>
      <c r="G6" s="48">
        <v>6</v>
      </c>
    </row>
    <row r="7" spans="1:17" ht="21.95" customHeight="1" x14ac:dyDescent="0.2">
      <c r="A7" s="49" t="s">
        <v>5</v>
      </c>
      <c r="B7" s="50" t="s">
        <v>6</v>
      </c>
      <c r="C7" s="150">
        <v>589556</v>
      </c>
      <c r="D7" s="151">
        <v>372533</v>
      </c>
      <c r="E7" s="151">
        <v>301165</v>
      </c>
      <c r="F7" s="151">
        <v>95191</v>
      </c>
      <c r="G7" s="152">
        <v>1358445</v>
      </c>
      <c r="J7" s="53"/>
      <c r="L7" s="54"/>
      <c r="M7" s="54"/>
      <c r="N7" s="54"/>
      <c r="O7" s="55"/>
      <c r="Q7" s="1" t="s">
        <v>25</v>
      </c>
    </row>
    <row r="8" spans="1:17" ht="21.95" customHeight="1" x14ac:dyDescent="0.2">
      <c r="A8" s="49" t="s">
        <v>7</v>
      </c>
      <c r="B8" s="50" t="s">
        <v>8</v>
      </c>
      <c r="C8" s="153">
        <v>54115</v>
      </c>
      <c r="D8" s="153">
        <v>24375</v>
      </c>
      <c r="E8" s="153">
        <v>16666</v>
      </c>
      <c r="F8" s="154">
        <v>4889</v>
      </c>
      <c r="G8" s="155">
        <v>100045</v>
      </c>
      <c r="J8" s="53"/>
      <c r="L8" s="54"/>
      <c r="M8" s="53"/>
      <c r="N8" s="53"/>
      <c r="Q8" s="2">
        <f>G7-'T 1.'!E8</f>
        <v>0</v>
      </c>
    </row>
    <row r="9" spans="1:17" ht="21.95" customHeight="1" x14ac:dyDescent="0.2">
      <c r="A9" s="49" t="s">
        <v>9</v>
      </c>
      <c r="B9" s="50" t="s">
        <v>10</v>
      </c>
      <c r="C9" s="153">
        <v>23204</v>
      </c>
      <c r="D9" s="153">
        <v>22669</v>
      </c>
      <c r="E9" s="153">
        <v>17184</v>
      </c>
      <c r="F9" s="154">
        <v>6660</v>
      </c>
      <c r="G9" s="155">
        <v>69717</v>
      </c>
      <c r="J9" s="53"/>
      <c r="L9" s="54"/>
      <c r="M9" s="53"/>
      <c r="N9" s="53"/>
      <c r="Q9" s="2">
        <f>G8-'T 1.'!E9</f>
        <v>0</v>
      </c>
    </row>
    <row r="10" spans="1:17" ht="21.95" customHeight="1" x14ac:dyDescent="0.2">
      <c r="A10" s="49" t="s">
        <v>11</v>
      </c>
      <c r="B10" s="50" t="s">
        <v>12</v>
      </c>
      <c r="C10" s="153">
        <v>5346</v>
      </c>
      <c r="D10" s="153">
        <v>4732</v>
      </c>
      <c r="E10" s="153">
        <v>6118</v>
      </c>
      <c r="F10" s="154">
        <v>2534</v>
      </c>
      <c r="G10" s="155">
        <v>18730</v>
      </c>
      <c r="J10" s="53"/>
      <c r="K10" s="56"/>
      <c r="L10" s="55"/>
      <c r="M10" s="57"/>
      <c r="N10" s="53"/>
      <c r="Q10" s="2">
        <f>G9-'T 1.'!E10</f>
        <v>0</v>
      </c>
    </row>
    <row r="11" spans="1:17" ht="21.95" customHeight="1" x14ac:dyDescent="0.2">
      <c r="A11" s="49" t="s">
        <v>13</v>
      </c>
      <c r="B11" s="50" t="s">
        <v>14</v>
      </c>
      <c r="C11" s="153">
        <v>5302</v>
      </c>
      <c r="D11" s="153">
        <v>5056</v>
      </c>
      <c r="E11" s="153">
        <v>4443</v>
      </c>
      <c r="F11" s="154">
        <v>3202</v>
      </c>
      <c r="G11" s="155">
        <v>18003</v>
      </c>
      <c r="J11" s="53"/>
      <c r="K11" s="56"/>
      <c r="L11" s="58"/>
      <c r="M11" s="57"/>
      <c r="N11" s="53"/>
      <c r="Q11" s="2">
        <f>G10-'T 1.'!E11</f>
        <v>0</v>
      </c>
    </row>
    <row r="12" spans="1:17" ht="51" customHeight="1" x14ac:dyDescent="0.2">
      <c r="A12" s="49" t="s">
        <v>15</v>
      </c>
      <c r="B12" s="128" t="s">
        <v>16</v>
      </c>
      <c r="C12" s="153">
        <v>18</v>
      </c>
      <c r="D12" s="153">
        <v>22</v>
      </c>
      <c r="E12" s="153">
        <v>8</v>
      </c>
      <c r="F12" s="154">
        <v>18</v>
      </c>
      <c r="G12" s="155">
        <v>66</v>
      </c>
      <c r="J12" s="53"/>
      <c r="K12" s="56"/>
      <c r="L12" s="58"/>
      <c r="M12" s="57"/>
      <c r="N12" s="53"/>
      <c r="Q12" s="2">
        <f>G11-'T 1.'!E12</f>
        <v>0</v>
      </c>
    </row>
    <row r="13" spans="1:17" ht="21.95" customHeight="1" x14ac:dyDescent="0.2">
      <c r="A13" s="49" t="s">
        <v>17</v>
      </c>
      <c r="B13" s="50" t="s">
        <v>18</v>
      </c>
      <c r="C13" s="156">
        <v>2074</v>
      </c>
      <c r="D13" s="156">
        <v>1863</v>
      </c>
      <c r="E13" s="156">
        <v>2924</v>
      </c>
      <c r="F13" s="156">
        <v>1009</v>
      </c>
      <c r="G13" s="155">
        <v>7870</v>
      </c>
      <c r="J13" s="53"/>
      <c r="K13" s="56"/>
      <c r="L13" s="58"/>
      <c r="M13" s="57"/>
      <c r="N13" s="53"/>
      <c r="Q13" s="2">
        <f>G12-'T 1.'!E13</f>
        <v>0</v>
      </c>
    </row>
    <row r="14" spans="1:17" ht="21.95" customHeight="1" x14ac:dyDescent="0.2">
      <c r="A14" s="172" t="s">
        <v>19</v>
      </c>
      <c r="B14" s="173"/>
      <c r="C14" s="59">
        <v>679615</v>
      </c>
      <c r="D14" s="60">
        <v>431250</v>
      </c>
      <c r="E14" s="61">
        <v>348508</v>
      </c>
      <c r="F14" s="60">
        <v>113503</v>
      </c>
      <c r="G14" s="157">
        <v>1572876</v>
      </c>
      <c r="J14" s="53"/>
      <c r="K14" s="62"/>
      <c r="L14" s="57"/>
      <c r="M14" s="57"/>
      <c r="N14" s="53"/>
      <c r="Q14" s="2">
        <f>G13-'T 1.'!E14</f>
        <v>0</v>
      </c>
    </row>
    <row r="15" spans="1:17" x14ac:dyDescent="0.2">
      <c r="A15" s="138"/>
      <c r="B15" s="139"/>
      <c r="C15" s="139"/>
      <c r="D15" s="139"/>
      <c r="E15" s="139"/>
      <c r="F15" s="139"/>
      <c r="G15" s="139"/>
    </row>
    <row r="16" spans="1:17" x14ac:dyDescent="0.2">
      <c r="J16" s="3" t="s">
        <v>25</v>
      </c>
      <c r="K16" s="63">
        <f>+G14-'T 1.'!E15</f>
        <v>0</v>
      </c>
    </row>
    <row r="17" spans="1:7" x14ac:dyDescent="0.2">
      <c r="A17" s="174"/>
      <c r="B17" s="174"/>
      <c r="C17" s="174"/>
      <c r="D17" s="174"/>
      <c r="E17" s="174"/>
      <c r="F17" s="174"/>
      <c r="G17" s="174"/>
    </row>
    <row r="18" spans="1:7" x14ac:dyDescent="0.2">
      <c r="A18" s="175"/>
      <c r="B18" s="175"/>
      <c r="C18" s="175"/>
      <c r="D18" s="175"/>
      <c r="E18" s="175"/>
      <c r="F18" s="175"/>
      <c r="G18" s="175"/>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60" t="s">
        <v>26</v>
      </c>
      <c r="B2" s="160"/>
      <c r="C2" s="160"/>
      <c r="D2" s="160"/>
      <c r="E2" s="160"/>
      <c r="F2" s="160"/>
      <c r="G2" s="21"/>
      <c r="H2" s="21"/>
      <c r="I2" s="21"/>
      <c r="J2" s="22"/>
    </row>
    <row r="3" spans="1:10" ht="13.5" customHeight="1" x14ac:dyDescent="0.2"/>
    <row r="4" spans="1:10" ht="15" customHeight="1" x14ac:dyDescent="0.2">
      <c r="A4" s="5" t="s">
        <v>20</v>
      </c>
      <c r="B4" s="6"/>
      <c r="C4" s="5"/>
      <c r="D4" s="171" t="str">
        <f>+'T 2.'!E4</f>
        <v>Stanje: 28. veljače 2022.</v>
      </c>
      <c r="E4" s="171"/>
      <c r="F4" s="171"/>
      <c r="I4" s="23"/>
    </row>
    <row r="5" spans="1:10" s="4" customFormat="1" ht="24.75" customHeight="1" x14ac:dyDescent="0.25">
      <c r="A5" s="24" t="s">
        <v>1</v>
      </c>
      <c r="B5" s="25" t="s">
        <v>28</v>
      </c>
      <c r="C5" s="26" t="s">
        <v>29</v>
      </c>
      <c r="D5" s="27" t="s">
        <v>2</v>
      </c>
      <c r="E5" s="28" t="s">
        <v>3</v>
      </c>
      <c r="F5" s="28" t="s">
        <v>4</v>
      </c>
    </row>
    <row r="6" spans="1:10" s="15" customFormat="1" ht="9" customHeight="1" x14ac:dyDescent="0.15">
      <c r="A6" s="11">
        <v>0</v>
      </c>
      <c r="B6" s="12">
        <v>1</v>
      </c>
      <c r="C6" s="13">
        <v>2</v>
      </c>
      <c r="D6" s="14">
        <v>3</v>
      </c>
      <c r="E6" s="13">
        <v>4</v>
      </c>
      <c r="F6" s="14">
        <v>5</v>
      </c>
    </row>
    <row r="7" spans="1:10" s="32" customFormat="1" ht="15" customHeight="1" x14ac:dyDescent="0.2">
      <c r="A7" s="134" t="s">
        <v>5</v>
      </c>
      <c r="B7" s="122" t="s">
        <v>30</v>
      </c>
      <c r="C7" s="29" t="s">
        <v>31</v>
      </c>
      <c r="D7" s="103">
        <v>38583</v>
      </c>
      <c r="E7" s="104">
        <v>18256</v>
      </c>
      <c r="F7" s="105">
        <v>56839</v>
      </c>
      <c r="H7" s="33"/>
    </row>
    <row r="8" spans="1:10" ht="15" customHeight="1" x14ac:dyDescent="0.2">
      <c r="A8" s="135" t="s">
        <v>7</v>
      </c>
      <c r="B8" s="122" t="s">
        <v>32</v>
      </c>
      <c r="C8" s="29" t="s">
        <v>33</v>
      </c>
      <c r="D8" s="103">
        <v>3440</v>
      </c>
      <c r="E8" s="104">
        <v>453</v>
      </c>
      <c r="F8" s="105">
        <v>3893</v>
      </c>
      <c r="H8" s="34"/>
    </row>
    <row r="9" spans="1:10" ht="15" customHeight="1" x14ac:dyDescent="0.2">
      <c r="A9" s="136" t="s">
        <v>9</v>
      </c>
      <c r="B9" s="122" t="s">
        <v>34</v>
      </c>
      <c r="C9" s="29" t="s">
        <v>35</v>
      </c>
      <c r="D9" s="103">
        <v>157563</v>
      </c>
      <c r="E9" s="104">
        <v>89187</v>
      </c>
      <c r="F9" s="105">
        <v>246750</v>
      </c>
      <c r="H9" s="34"/>
    </row>
    <row r="10" spans="1:10" ht="15" customHeight="1" x14ac:dyDescent="0.2">
      <c r="A10" s="136" t="s">
        <v>11</v>
      </c>
      <c r="B10" s="122" t="s">
        <v>36</v>
      </c>
      <c r="C10" s="29" t="s">
        <v>37</v>
      </c>
      <c r="D10" s="103">
        <v>11420</v>
      </c>
      <c r="E10" s="104">
        <v>3438</v>
      </c>
      <c r="F10" s="105">
        <v>14858</v>
      </c>
      <c r="H10" s="34"/>
    </row>
    <row r="11" spans="1:10" ht="27" customHeight="1" x14ac:dyDescent="0.2">
      <c r="A11" s="136" t="s">
        <v>13</v>
      </c>
      <c r="B11" s="122" t="s">
        <v>38</v>
      </c>
      <c r="C11" s="35" t="s">
        <v>39</v>
      </c>
      <c r="D11" s="103">
        <v>18015</v>
      </c>
      <c r="E11" s="104">
        <v>5246</v>
      </c>
      <c r="F11" s="105">
        <v>23261</v>
      </c>
      <c r="H11" s="34"/>
    </row>
    <row r="12" spans="1:10" ht="15" customHeight="1" x14ac:dyDescent="0.2">
      <c r="A12" s="136" t="s">
        <v>15</v>
      </c>
      <c r="B12" s="122" t="s">
        <v>40</v>
      </c>
      <c r="C12" s="35" t="s">
        <v>41</v>
      </c>
      <c r="D12" s="103">
        <v>114425</v>
      </c>
      <c r="E12" s="104">
        <v>14335</v>
      </c>
      <c r="F12" s="105">
        <v>128760</v>
      </c>
      <c r="H12" s="34"/>
    </row>
    <row r="13" spans="1:10" ht="27" customHeight="1" x14ac:dyDescent="0.2">
      <c r="A13" s="136" t="s">
        <v>17</v>
      </c>
      <c r="B13" s="122" t="s">
        <v>42</v>
      </c>
      <c r="C13" s="35" t="s">
        <v>43</v>
      </c>
      <c r="D13" s="103">
        <v>112759</v>
      </c>
      <c r="E13" s="104">
        <v>126393</v>
      </c>
      <c r="F13" s="105">
        <v>239152</v>
      </c>
      <c r="H13" s="34"/>
    </row>
    <row r="14" spans="1:10" ht="15" customHeight="1" x14ac:dyDescent="0.2">
      <c r="A14" s="49" t="s">
        <v>44</v>
      </c>
      <c r="B14" s="122" t="s">
        <v>45</v>
      </c>
      <c r="C14" s="29" t="s">
        <v>46</v>
      </c>
      <c r="D14" s="52">
        <v>63593</v>
      </c>
      <c r="E14" s="51">
        <v>17575</v>
      </c>
      <c r="F14" s="105">
        <v>81168</v>
      </c>
    </row>
    <row r="15" spans="1:10" ht="15" customHeight="1" x14ac:dyDescent="0.2">
      <c r="A15" s="49" t="s">
        <v>47</v>
      </c>
      <c r="B15" s="122" t="s">
        <v>48</v>
      </c>
      <c r="C15" s="29" t="s">
        <v>49</v>
      </c>
      <c r="D15" s="52">
        <v>40508</v>
      </c>
      <c r="E15" s="51">
        <v>45862</v>
      </c>
      <c r="F15" s="105">
        <v>86370</v>
      </c>
    </row>
    <row r="16" spans="1:10" ht="15" customHeight="1" x14ac:dyDescent="0.2">
      <c r="A16" s="49" t="s">
        <v>50</v>
      </c>
      <c r="B16" s="122" t="s">
        <v>51</v>
      </c>
      <c r="C16" s="29" t="s">
        <v>52</v>
      </c>
      <c r="D16" s="52">
        <v>34999</v>
      </c>
      <c r="E16" s="51">
        <v>19435</v>
      </c>
      <c r="F16" s="105">
        <v>54434</v>
      </c>
    </row>
    <row r="17" spans="1:17" ht="15" customHeight="1" x14ac:dyDescent="0.2">
      <c r="A17" s="49" t="s">
        <v>53</v>
      </c>
      <c r="B17" s="122" t="s">
        <v>54</v>
      </c>
      <c r="C17" s="29" t="s">
        <v>55</v>
      </c>
      <c r="D17" s="52">
        <v>13901</v>
      </c>
      <c r="E17" s="51">
        <v>28592</v>
      </c>
      <c r="F17" s="105">
        <v>42493</v>
      </c>
      <c r="L17" s="1" t="s">
        <v>25</v>
      </c>
    </row>
    <row r="18" spans="1:17" ht="15" customHeight="1" x14ac:dyDescent="0.2">
      <c r="A18" s="49" t="s">
        <v>56</v>
      </c>
      <c r="B18" s="122" t="s">
        <v>57</v>
      </c>
      <c r="C18" s="29" t="s">
        <v>58</v>
      </c>
      <c r="D18" s="52">
        <v>8599</v>
      </c>
      <c r="E18" s="51">
        <v>5440</v>
      </c>
      <c r="F18" s="105">
        <v>14039</v>
      </c>
      <c r="L18" s="2">
        <f>D29-'T 1.'!C15</f>
        <v>0</v>
      </c>
    </row>
    <row r="19" spans="1:17" ht="15" customHeight="1" x14ac:dyDescent="0.2">
      <c r="A19" s="49" t="s">
        <v>59</v>
      </c>
      <c r="B19" s="122" t="s">
        <v>60</v>
      </c>
      <c r="C19" s="29" t="s">
        <v>61</v>
      </c>
      <c r="D19" s="52">
        <v>48962</v>
      </c>
      <c r="E19" s="51">
        <v>49877</v>
      </c>
      <c r="F19" s="105">
        <v>98839</v>
      </c>
      <c r="L19" s="2">
        <f>E29-'T 1.'!D15</f>
        <v>0</v>
      </c>
    </row>
    <row r="20" spans="1:17" ht="15" customHeight="1" x14ac:dyDescent="0.2">
      <c r="A20" s="49" t="s">
        <v>62</v>
      </c>
      <c r="B20" s="122" t="s">
        <v>63</v>
      </c>
      <c r="C20" s="29" t="s">
        <v>64</v>
      </c>
      <c r="D20" s="52">
        <v>28170</v>
      </c>
      <c r="E20" s="51">
        <v>23551</v>
      </c>
      <c r="F20" s="105">
        <v>51721</v>
      </c>
    </row>
    <row r="21" spans="1:17" ht="15" customHeight="1" x14ac:dyDescent="0.2">
      <c r="A21" s="49" t="s">
        <v>65</v>
      </c>
      <c r="B21" s="122" t="s">
        <v>66</v>
      </c>
      <c r="C21" s="29" t="s">
        <v>67</v>
      </c>
      <c r="D21" s="52">
        <v>60520</v>
      </c>
      <c r="E21" s="51">
        <v>58272</v>
      </c>
      <c r="F21" s="105">
        <v>118792</v>
      </c>
    </row>
    <row r="22" spans="1:17" ht="15" customHeight="1" x14ac:dyDescent="0.2">
      <c r="A22" s="49" t="s">
        <v>68</v>
      </c>
      <c r="B22" s="122" t="s">
        <v>69</v>
      </c>
      <c r="C22" s="29" t="s">
        <v>70</v>
      </c>
      <c r="D22" s="52">
        <v>25440</v>
      </c>
      <c r="E22" s="51">
        <v>96873</v>
      </c>
      <c r="F22" s="105">
        <v>122313</v>
      </c>
    </row>
    <row r="23" spans="1:17" ht="15" customHeight="1" x14ac:dyDescent="0.2">
      <c r="A23" s="49" t="s">
        <v>71</v>
      </c>
      <c r="B23" s="122" t="s">
        <v>72</v>
      </c>
      <c r="C23" s="29" t="s">
        <v>73</v>
      </c>
      <c r="D23" s="52">
        <v>24029</v>
      </c>
      <c r="E23" s="51">
        <v>90722</v>
      </c>
      <c r="F23" s="105">
        <v>114751</v>
      </c>
    </row>
    <row r="24" spans="1:17" ht="15" customHeight="1" x14ac:dyDescent="0.2">
      <c r="A24" s="49" t="s">
        <v>74</v>
      </c>
      <c r="B24" s="122" t="s">
        <v>75</v>
      </c>
      <c r="C24" s="29" t="s">
        <v>76</v>
      </c>
      <c r="D24" s="52">
        <v>13770</v>
      </c>
      <c r="E24" s="51">
        <v>16036</v>
      </c>
      <c r="F24" s="105">
        <v>29806</v>
      </c>
    </row>
    <row r="25" spans="1:17" ht="15" customHeight="1" x14ac:dyDescent="0.2">
      <c r="A25" s="49" t="s">
        <v>77</v>
      </c>
      <c r="B25" s="122" t="s">
        <v>78</v>
      </c>
      <c r="C25" s="29" t="s">
        <v>79</v>
      </c>
      <c r="D25" s="52">
        <v>12596</v>
      </c>
      <c r="E25" s="51">
        <v>28620</v>
      </c>
      <c r="F25" s="105">
        <v>41216</v>
      </c>
    </row>
    <row r="26" spans="1:17" ht="39" customHeight="1" x14ac:dyDescent="0.2">
      <c r="A26" s="49" t="s">
        <v>80</v>
      </c>
      <c r="B26" s="122" t="s">
        <v>81</v>
      </c>
      <c r="C26" s="35" t="s">
        <v>82</v>
      </c>
      <c r="D26" s="52">
        <v>308</v>
      </c>
      <c r="E26" s="51">
        <v>1376</v>
      </c>
      <c r="F26" s="105">
        <v>1684</v>
      </c>
    </row>
    <row r="27" spans="1:17" ht="15" customHeight="1" x14ac:dyDescent="0.2">
      <c r="A27" s="49" t="s">
        <v>83</v>
      </c>
      <c r="B27" s="122" t="s">
        <v>84</v>
      </c>
      <c r="C27" s="29" t="s">
        <v>85</v>
      </c>
      <c r="D27" s="52">
        <v>148</v>
      </c>
      <c r="E27" s="51">
        <v>213</v>
      </c>
      <c r="F27" s="105">
        <v>361</v>
      </c>
      <c r="Q27" s="3" t="s">
        <v>25</v>
      </c>
    </row>
    <row r="28" spans="1:17" ht="15" customHeight="1" x14ac:dyDescent="0.2">
      <c r="A28" s="137" t="s">
        <v>86</v>
      </c>
      <c r="B28" s="121"/>
      <c r="C28" s="123" t="s">
        <v>87</v>
      </c>
      <c r="D28" s="106">
        <v>739</v>
      </c>
      <c r="E28" s="107">
        <v>637</v>
      </c>
      <c r="F28" s="108">
        <v>1376</v>
      </c>
      <c r="Q28" s="54">
        <f>E29-'T 1.'!D15</f>
        <v>0</v>
      </c>
    </row>
    <row r="29" spans="1:17" ht="15" customHeight="1" x14ac:dyDescent="0.2">
      <c r="A29" s="176" t="s">
        <v>19</v>
      </c>
      <c r="B29" s="177"/>
      <c r="C29" s="177"/>
      <c r="D29" s="109">
        <v>832487</v>
      </c>
      <c r="E29" s="110">
        <v>740389</v>
      </c>
      <c r="F29" s="109">
        <v>1572876</v>
      </c>
      <c r="I29" s="3" t="s">
        <v>25</v>
      </c>
      <c r="J29" s="40">
        <f>+F29-'T 2.'!G14</f>
        <v>0</v>
      </c>
      <c r="Q29" s="54">
        <f>D29-'T 1.'!C15</f>
        <v>0</v>
      </c>
    </row>
    <row r="31" spans="1:17" x14ac:dyDescent="0.2">
      <c r="I31" s="41"/>
    </row>
    <row r="32" spans="1:17" x14ac:dyDescent="0.2">
      <c r="A32" s="178"/>
      <c r="B32" s="178"/>
      <c r="C32" s="178"/>
      <c r="D32" s="178"/>
      <c r="E32" s="178"/>
      <c r="F32" s="178"/>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sqref="A1:J1"/>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60" t="s">
        <v>130</v>
      </c>
      <c r="B1" s="160"/>
      <c r="C1" s="160"/>
      <c r="D1" s="160"/>
      <c r="E1" s="160"/>
      <c r="F1" s="160"/>
      <c r="G1" s="160"/>
      <c r="H1" s="160"/>
      <c r="I1" s="160"/>
      <c r="J1" s="160"/>
    </row>
    <row r="2" spans="1:18" ht="13.5" customHeight="1" x14ac:dyDescent="0.2"/>
    <row r="3" spans="1:18" ht="15" customHeight="1" x14ac:dyDescent="0.2">
      <c r="A3" s="5" t="s">
        <v>27</v>
      </c>
      <c r="B3" s="6"/>
      <c r="C3" s="5"/>
      <c r="D3" s="5"/>
      <c r="E3" s="5"/>
      <c r="F3" s="5"/>
      <c r="G3" s="5"/>
      <c r="H3" s="171" t="str">
        <f>+'T 2.'!E4</f>
        <v>Stanje: 28. veljače 2022.</v>
      </c>
      <c r="I3" s="171"/>
      <c r="J3" s="171"/>
    </row>
    <row r="4" spans="1:18" x14ac:dyDescent="0.2">
      <c r="A4" s="180" t="s">
        <v>88</v>
      </c>
      <c r="B4" s="208" t="s">
        <v>89</v>
      </c>
      <c r="C4" s="182" t="s">
        <v>136</v>
      </c>
      <c r="D4" s="183"/>
      <c r="E4" s="183"/>
      <c r="F4" s="183"/>
      <c r="G4" s="183"/>
      <c r="H4" s="183"/>
      <c r="I4" s="183"/>
      <c r="J4" s="184"/>
    </row>
    <row r="5" spans="1:18" s="4" customFormat="1" ht="121.5" customHeight="1" x14ac:dyDescent="0.25">
      <c r="A5" s="181"/>
      <c r="B5" s="209"/>
      <c r="C5" s="7" t="s">
        <v>90</v>
      </c>
      <c r="D5" s="8" t="s">
        <v>91</v>
      </c>
      <c r="E5" s="9" t="s">
        <v>10</v>
      </c>
      <c r="F5" s="9" t="s">
        <v>12</v>
      </c>
      <c r="G5" s="10" t="s">
        <v>92</v>
      </c>
      <c r="H5" s="8" t="s">
        <v>93</v>
      </c>
      <c r="I5" s="10" t="s">
        <v>94</v>
      </c>
      <c r="J5" s="8" t="s">
        <v>4</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5</v>
      </c>
      <c r="B7" s="17" t="s">
        <v>95</v>
      </c>
      <c r="C7" s="111">
        <v>74369</v>
      </c>
      <c r="D7" s="112">
        <v>6889</v>
      </c>
      <c r="E7" s="111">
        <v>4583</v>
      </c>
      <c r="F7" s="112">
        <v>1119</v>
      </c>
      <c r="G7" s="111">
        <v>606</v>
      </c>
      <c r="H7" s="113">
        <v>4</v>
      </c>
      <c r="I7" s="111">
        <v>271</v>
      </c>
      <c r="J7" s="114">
        <v>87841</v>
      </c>
      <c r="R7" s="3" t="s">
        <v>25</v>
      </c>
    </row>
    <row r="8" spans="1:18" ht="15" customHeight="1" x14ac:dyDescent="0.2">
      <c r="A8" s="16" t="s">
        <v>7</v>
      </c>
      <c r="B8" s="17" t="s">
        <v>96</v>
      </c>
      <c r="C8" s="111">
        <v>32221</v>
      </c>
      <c r="D8" s="112">
        <v>4363</v>
      </c>
      <c r="E8" s="111">
        <v>2284</v>
      </c>
      <c r="F8" s="112">
        <v>268</v>
      </c>
      <c r="G8" s="111">
        <v>206</v>
      </c>
      <c r="H8" s="112">
        <v>0</v>
      </c>
      <c r="I8" s="111">
        <v>94</v>
      </c>
      <c r="J8" s="114">
        <v>39436</v>
      </c>
      <c r="R8" s="3">
        <f>C28-'T 1.'!E8</f>
        <v>0</v>
      </c>
    </row>
    <row r="9" spans="1:18" ht="15" customHeight="1" x14ac:dyDescent="0.2">
      <c r="A9" s="16" t="s">
        <v>9</v>
      </c>
      <c r="B9" s="17" t="s">
        <v>97</v>
      </c>
      <c r="C9" s="111">
        <v>35669</v>
      </c>
      <c r="D9" s="112">
        <v>3525</v>
      </c>
      <c r="E9" s="111">
        <v>1936</v>
      </c>
      <c r="F9" s="112">
        <v>853</v>
      </c>
      <c r="G9" s="111">
        <v>294</v>
      </c>
      <c r="H9" s="112">
        <v>1</v>
      </c>
      <c r="I9" s="111">
        <v>108</v>
      </c>
      <c r="J9" s="114">
        <v>42386</v>
      </c>
      <c r="R9" s="3">
        <f>D28-'T 1.'!E9</f>
        <v>0</v>
      </c>
    </row>
    <row r="10" spans="1:18" ht="15" customHeight="1" x14ac:dyDescent="0.2">
      <c r="A10" s="16" t="s">
        <v>11</v>
      </c>
      <c r="B10" s="17" t="s">
        <v>98</v>
      </c>
      <c r="C10" s="111">
        <v>31069</v>
      </c>
      <c r="D10" s="112">
        <v>3351</v>
      </c>
      <c r="E10" s="111">
        <v>1630</v>
      </c>
      <c r="F10" s="112">
        <v>433</v>
      </c>
      <c r="G10" s="111">
        <v>268</v>
      </c>
      <c r="H10" s="112">
        <v>1</v>
      </c>
      <c r="I10" s="111">
        <v>138</v>
      </c>
      <c r="J10" s="114">
        <v>36890</v>
      </c>
      <c r="R10" s="3">
        <f>E28-'T 1.'!E10</f>
        <v>0</v>
      </c>
    </row>
    <row r="11" spans="1:18" ht="15" customHeight="1" x14ac:dyDescent="0.2">
      <c r="A11" s="16" t="s">
        <v>13</v>
      </c>
      <c r="B11" s="17" t="s">
        <v>99</v>
      </c>
      <c r="C11" s="111">
        <v>58789</v>
      </c>
      <c r="D11" s="112">
        <v>5369</v>
      </c>
      <c r="E11" s="111">
        <v>2462</v>
      </c>
      <c r="F11" s="112">
        <v>702</v>
      </c>
      <c r="G11" s="111">
        <v>358</v>
      </c>
      <c r="H11" s="112">
        <v>0</v>
      </c>
      <c r="I11" s="111">
        <v>129</v>
      </c>
      <c r="J11" s="114">
        <v>67809</v>
      </c>
      <c r="R11" s="3">
        <f>F28-'T 1.'!E11</f>
        <v>0</v>
      </c>
    </row>
    <row r="12" spans="1:18" ht="15" customHeight="1" x14ac:dyDescent="0.2">
      <c r="A12" s="16" t="s">
        <v>15</v>
      </c>
      <c r="B12" s="17" t="s">
        <v>100</v>
      </c>
      <c r="C12" s="111">
        <v>29020</v>
      </c>
      <c r="D12" s="112">
        <v>2219</v>
      </c>
      <c r="E12" s="111">
        <v>1349</v>
      </c>
      <c r="F12" s="112">
        <v>2002</v>
      </c>
      <c r="G12" s="111">
        <v>247</v>
      </c>
      <c r="H12" s="112">
        <v>2</v>
      </c>
      <c r="I12" s="111">
        <v>87</v>
      </c>
      <c r="J12" s="114">
        <v>34926</v>
      </c>
      <c r="R12" s="3">
        <f>G28-'T 1.'!E12</f>
        <v>0</v>
      </c>
    </row>
    <row r="13" spans="1:18" ht="15" customHeight="1" x14ac:dyDescent="0.2">
      <c r="A13" s="16" t="s">
        <v>17</v>
      </c>
      <c r="B13" s="17" t="s">
        <v>101</v>
      </c>
      <c r="C13" s="111">
        <v>25925</v>
      </c>
      <c r="D13" s="112">
        <v>2712</v>
      </c>
      <c r="E13" s="111">
        <v>1020</v>
      </c>
      <c r="F13" s="112">
        <v>1737</v>
      </c>
      <c r="G13" s="111">
        <v>257</v>
      </c>
      <c r="H13" s="112">
        <v>1</v>
      </c>
      <c r="I13" s="111">
        <v>85</v>
      </c>
      <c r="J13" s="114">
        <v>31737</v>
      </c>
      <c r="R13" s="3">
        <f>H28-'T 1.'!E13</f>
        <v>0</v>
      </c>
    </row>
    <row r="14" spans="1:18" ht="15" customHeight="1" x14ac:dyDescent="0.2">
      <c r="A14" s="16" t="s">
        <v>44</v>
      </c>
      <c r="B14" s="17" t="s">
        <v>102</v>
      </c>
      <c r="C14" s="111">
        <v>96549</v>
      </c>
      <c r="D14" s="112">
        <v>7004</v>
      </c>
      <c r="E14" s="111">
        <v>6746</v>
      </c>
      <c r="F14" s="112">
        <v>308</v>
      </c>
      <c r="G14" s="111">
        <v>2347</v>
      </c>
      <c r="H14" s="112">
        <v>13</v>
      </c>
      <c r="I14" s="111">
        <v>951</v>
      </c>
      <c r="J14" s="114">
        <v>113918</v>
      </c>
      <c r="R14" s="3">
        <f>I28-'T 1.'!E14</f>
        <v>0</v>
      </c>
    </row>
    <row r="15" spans="1:18" ht="15" customHeight="1" x14ac:dyDescent="0.2">
      <c r="A15" s="16" t="s">
        <v>47</v>
      </c>
      <c r="B15" s="17" t="s">
        <v>103</v>
      </c>
      <c r="C15" s="111">
        <v>12251</v>
      </c>
      <c r="D15" s="112">
        <v>1405</v>
      </c>
      <c r="E15" s="111">
        <v>734</v>
      </c>
      <c r="F15" s="112">
        <v>482</v>
      </c>
      <c r="G15" s="111">
        <v>80</v>
      </c>
      <c r="H15" s="112">
        <v>0</v>
      </c>
      <c r="I15" s="111">
        <v>119</v>
      </c>
      <c r="J15" s="114">
        <v>15071</v>
      </c>
      <c r="R15" s="3">
        <f>J28-'T 1.'!E15</f>
        <v>0</v>
      </c>
    </row>
    <row r="16" spans="1:18" ht="15" customHeight="1" x14ac:dyDescent="0.2">
      <c r="A16" s="16" t="s">
        <v>50</v>
      </c>
      <c r="B16" s="17" t="s">
        <v>104</v>
      </c>
      <c r="C16" s="111">
        <v>16535</v>
      </c>
      <c r="D16" s="112">
        <v>2372</v>
      </c>
      <c r="E16" s="111">
        <v>986</v>
      </c>
      <c r="F16" s="112">
        <v>1549</v>
      </c>
      <c r="G16" s="111">
        <v>128</v>
      </c>
      <c r="H16" s="112">
        <v>0</v>
      </c>
      <c r="I16" s="111">
        <v>63</v>
      </c>
      <c r="J16" s="114">
        <v>21633</v>
      </c>
    </row>
    <row r="17" spans="1:15" ht="15" customHeight="1" x14ac:dyDescent="0.2">
      <c r="A17" s="16" t="s">
        <v>53</v>
      </c>
      <c r="B17" s="17" t="s">
        <v>105</v>
      </c>
      <c r="C17" s="111">
        <v>16184</v>
      </c>
      <c r="D17" s="112">
        <v>1895</v>
      </c>
      <c r="E17" s="111">
        <v>929</v>
      </c>
      <c r="F17" s="112">
        <v>562</v>
      </c>
      <c r="G17" s="111">
        <v>199</v>
      </c>
      <c r="H17" s="112">
        <v>1</v>
      </c>
      <c r="I17" s="111">
        <v>63</v>
      </c>
      <c r="J17" s="114">
        <v>19833</v>
      </c>
    </row>
    <row r="18" spans="1:15" ht="15" customHeight="1" x14ac:dyDescent="0.2">
      <c r="A18" s="16" t="s">
        <v>56</v>
      </c>
      <c r="B18" s="17" t="s">
        <v>106</v>
      </c>
      <c r="C18" s="111">
        <v>33558</v>
      </c>
      <c r="D18" s="112">
        <v>3878</v>
      </c>
      <c r="E18" s="111">
        <v>1891</v>
      </c>
      <c r="F18" s="112">
        <v>842</v>
      </c>
      <c r="G18" s="111">
        <v>254</v>
      </c>
      <c r="H18" s="112">
        <v>1</v>
      </c>
      <c r="I18" s="111">
        <v>80</v>
      </c>
      <c r="J18" s="114">
        <v>40504</v>
      </c>
    </row>
    <row r="19" spans="1:15" ht="15" customHeight="1" x14ac:dyDescent="0.2">
      <c r="A19" s="16" t="s">
        <v>59</v>
      </c>
      <c r="B19" s="17" t="s">
        <v>107</v>
      </c>
      <c r="C19" s="111">
        <v>46149</v>
      </c>
      <c r="D19" s="112">
        <v>5088</v>
      </c>
      <c r="E19" s="111">
        <v>3173</v>
      </c>
      <c r="F19" s="112">
        <v>684</v>
      </c>
      <c r="G19" s="111">
        <v>1156</v>
      </c>
      <c r="H19" s="112">
        <v>2</v>
      </c>
      <c r="I19" s="111">
        <v>704</v>
      </c>
      <c r="J19" s="114">
        <v>56956</v>
      </c>
    </row>
    <row r="20" spans="1:15" ht="15" customHeight="1" x14ac:dyDescent="0.2">
      <c r="A20" s="16" t="s">
        <v>62</v>
      </c>
      <c r="B20" s="17" t="s">
        <v>108</v>
      </c>
      <c r="C20" s="111">
        <v>77497</v>
      </c>
      <c r="D20" s="112">
        <v>6203</v>
      </c>
      <c r="E20" s="111">
        <v>3983</v>
      </c>
      <c r="F20" s="112">
        <v>1882</v>
      </c>
      <c r="G20" s="111">
        <v>628</v>
      </c>
      <c r="H20" s="112">
        <v>2</v>
      </c>
      <c r="I20" s="111">
        <v>204</v>
      </c>
      <c r="J20" s="114">
        <v>90399</v>
      </c>
    </row>
    <row r="21" spans="1:15" ht="15" customHeight="1" x14ac:dyDescent="0.2">
      <c r="A21" s="16" t="s">
        <v>65</v>
      </c>
      <c r="B21" s="17" t="s">
        <v>109</v>
      </c>
      <c r="C21" s="111">
        <v>25868</v>
      </c>
      <c r="D21" s="112">
        <v>2715</v>
      </c>
      <c r="E21" s="111">
        <v>2152</v>
      </c>
      <c r="F21" s="112">
        <v>311</v>
      </c>
      <c r="G21" s="111">
        <v>431</v>
      </c>
      <c r="H21" s="112">
        <v>2</v>
      </c>
      <c r="I21" s="111">
        <v>189</v>
      </c>
      <c r="J21" s="114">
        <v>31668</v>
      </c>
    </row>
    <row r="22" spans="1:15" ht="15" customHeight="1" x14ac:dyDescent="0.2">
      <c r="A22" s="16" t="s">
        <v>68</v>
      </c>
      <c r="B22" s="17" t="s">
        <v>110</v>
      </c>
      <c r="C22" s="111">
        <v>35078</v>
      </c>
      <c r="D22" s="112">
        <v>4011</v>
      </c>
      <c r="E22" s="111">
        <v>2021</v>
      </c>
      <c r="F22" s="112">
        <v>1703</v>
      </c>
      <c r="G22" s="111">
        <v>270</v>
      </c>
      <c r="H22" s="112">
        <v>2</v>
      </c>
      <c r="I22" s="111">
        <v>93</v>
      </c>
      <c r="J22" s="114">
        <v>43178</v>
      </c>
      <c r="O22" s="3">
        <f>+C28-'T 1.'!E8</f>
        <v>0</v>
      </c>
    </row>
    <row r="23" spans="1:15" ht="15" customHeight="1" x14ac:dyDescent="0.2">
      <c r="A23" s="16" t="s">
        <v>71</v>
      </c>
      <c r="B23" s="17" t="s">
        <v>111</v>
      </c>
      <c r="C23" s="111">
        <v>127384</v>
      </c>
      <c r="D23" s="112">
        <v>11523</v>
      </c>
      <c r="E23" s="111">
        <v>7940</v>
      </c>
      <c r="F23" s="112">
        <v>780</v>
      </c>
      <c r="G23" s="111">
        <v>3720</v>
      </c>
      <c r="H23" s="112">
        <v>9</v>
      </c>
      <c r="I23" s="111">
        <v>1507</v>
      </c>
      <c r="J23" s="114">
        <v>152863</v>
      </c>
      <c r="O23" s="3">
        <f>+D28-'T 1.'!E9</f>
        <v>0</v>
      </c>
    </row>
    <row r="24" spans="1:15" ht="15" customHeight="1" x14ac:dyDescent="0.2">
      <c r="A24" s="16" t="s">
        <v>74</v>
      </c>
      <c r="B24" s="17" t="s">
        <v>112</v>
      </c>
      <c r="C24" s="111">
        <v>70584</v>
      </c>
      <c r="D24" s="112">
        <v>7895</v>
      </c>
      <c r="E24" s="111">
        <v>6631</v>
      </c>
      <c r="F24" s="112">
        <v>777</v>
      </c>
      <c r="G24" s="111">
        <v>927</v>
      </c>
      <c r="H24" s="112">
        <v>3</v>
      </c>
      <c r="I24" s="111">
        <v>1393</v>
      </c>
      <c r="J24" s="114">
        <v>88210</v>
      </c>
      <c r="O24" s="3">
        <f>+E28-'T 1.'!E10</f>
        <v>0</v>
      </c>
    </row>
    <row r="25" spans="1:15" ht="15" customHeight="1" x14ac:dyDescent="0.2">
      <c r="A25" s="16" t="s">
        <v>77</v>
      </c>
      <c r="B25" s="17" t="s">
        <v>113</v>
      </c>
      <c r="C25" s="111">
        <v>35693</v>
      </c>
      <c r="D25" s="112">
        <v>3018</v>
      </c>
      <c r="E25" s="111">
        <v>2672</v>
      </c>
      <c r="F25" s="112">
        <v>459</v>
      </c>
      <c r="G25" s="111">
        <v>1103</v>
      </c>
      <c r="H25" s="112">
        <v>1</v>
      </c>
      <c r="I25" s="111">
        <v>621</v>
      </c>
      <c r="J25" s="114">
        <v>43567</v>
      </c>
      <c r="O25" s="3">
        <f>+F28-'T 1.'!E11</f>
        <v>0</v>
      </c>
    </row>
    <row r="26" spans="1:15" ht="15" customHeight="1" x14ac:dyDescent="0.2">
      <c r="A26" s="16" t="s">
        <v>80</v>
      </c>
      <c r="B26" s="17" t="s">
        <v>114</v>
      </c>
      <c r="C26" s="111">
        <v>38340</v>
      </c>
      <c r="D26" s="112">
        <v>2215</v>
      </c>
      <c r="E26" s="111">
        <v>1177</v>
      </c>
      <c r="F26" s="112">
        <v>784</v>
      </c>
      <c r="G26" s="111">
        <v>193</v>
      </c>
      <c r="H26" s="112">
        <v>0</v>
      </c>
      <c r="I26" s="111">
        <v>73</v>
      </c>
      <c r="J26" s="114">
        <v>42782</v>
      </c>
      <c r="O26" s="3">
        <f>+G28-'T 1.'!E12</f>
        <v>0</v>
      </c>
    </row>
    <row r="27" spans="1:15" ht="15" customHeight="1" x14ac:dyDescent="0.2">
      <c r="A27" s="16" t="s">
        <v>83</v>
      </c>
      <c r="B27" s="19" t="s">
        <v>115</v>
      </c>
      <c r="C27" s="111">
        <v>439713</v>
      </c>
      <c r="D27" s="112">
        <v>12395</v>
      </c>
      <c r="E27" s="111">
        <v>13418</v>
      </c>
      <c r="F27" s="112">
        <v>493</v>
      </c>
      <c r="G27" s="111">
        <v>4331</v>
      </c>
      <c r="H27" s="112">
        <v>21</v>
      </c>
      <c r="I27" s="111">
        <v>898</v>
      </c>
      <c r="J27" s="114">
        <v>471269</v>
      </c>
      <c r="O27" s="3">
        <f>+H28-'T 1.'!E13</f>
        <v>0</v>
      </c>
    </row>
    <row r="28" spans="1:15" ht="15" customHeight="1" x14ac:dyDescent="0.2">
      <c r="A28" s="168" t="s">
        <v>19</v>
      </c>
      <c r="B28" s="179"/>
      <c r="C28" s="59">
        <v>1358445</v>
      </c>
      <c r="D28" s="60">
        <v>100045</v>
      </c>
      <c r="E28" s="61">
        <v>69717</v>
      </c>
      <c r="F28" s="60">
        <v>18730</v>
      </c>
      <c r="G28" s="60">
        <v>18003</v>
      </c>
      <c r="H28" s="61">
        <v>66</v>
      </c>
      <c r="I28" s="60">
        <v>7870</v>
      </c>
      <c r="J28" s="60">
        <v>1572876</v>
      </c>
      <c r="M28" s="3" t="s">
        <v>25</v>
      </c>
      <c r="N28" s="20">
        <f>+J28-'T 1.'!E15</f>
        <v>0</v>
      </c>
      <c r="O28" s="3">
        <f>+I28-'T 1.'!E14</f>
        <v>0</v>
      </c>
    </row>
    <row r="29" spans="1:15" ht="14.25" customHeight="1" x14ac:dyDescent="0.2">
      <c r="A29" s="138"/>
      <c r="B29" s="139"/>
      <c r="C29" s="139"/>
      <c r="D29" s="139"/>
      <c r="E29" s="139"/>
      <c r="F29" s="139"/>
      <c r="G29" s="139"/>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F1"/>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5" t="s">
        <v>133</v>
      </c>
      <c r="B1" s="185"/>
      <c r="C1" s="185"/>
      <c r="D1" s="185"/>
      <c r="E1" s="185"/>
      <c r="F1" s="185"/>
      <c r="G1" s="21"/>
    </row>
    <row r="2" spans="1:8" ht="9" customHeight="1" x14ac:dyDescent="0.2">
      <c r="A2" s="76"/>
      <c r="B2" s="76"/>
      <c r="C2" s="76"/>
      <c r="D2" s="76"/>
      <c r="E2" s="76"/>
      <c r="F2" s="76"/>
      <c r="G2" s="76"/>
    </row>
    <row r="3" spans="1:8" ht="15" customHeight="1" x14ac:dyDescent="0.2">
      <c r="A3" s="5" t="s">
        <v>119</v>
      </c>
      <c r="B3" s="6"/>
      <c r="C3" s="5"/>
      <c r="D3" s="5"/>
      <c r="E3" s="171" t="str">
        <f>'T 2.'!E4:G4</f>
        <v>Stanje: 28. veljače 2022.</v>
      </c>
      <c r="F3" s="171"/>
      <c r="G3" s="86"/>
      <c r="H3" s="85"/>
    </row>
    <row r="4" spans="1:8" s="4" customFormat="1" ht="22.5" x14ac:dyDescent="0.25">
      <c r="A4" s="24" t="s">
        <v>1</v>
      </c>
      <c r="B4" s="92" t="s">
        <v>28</v>
      </c>
      <c r="C4" s="93" t="s">
        <v>29</v>
      </c>
      <c r="D4" s="27" t="s">
        <v>2</v>
      </c>
      <c r="E4" s="75" t="s">
        <v>3</v>
      </c>
      <c r="F4" s="75"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77">
        <v>216</v>
      </c>
      <c r="E6" s="30">
        <v>102</v>
      </c>
      <c r="F6" s="31">
        <v>318</v>
      </c>
      <c r="G6" s="84"/>
      <c r="H6" s="85"/>
    </row>
    <row r="7" spans="1:8" x14ac:dyDescent="0.2">
      <c r="A7" s="135" t="s">
        <v>7</v>
      </c>
      <c r="B7" s="88" t="s">
        <v>32</v>
      </c>
      <c r="C7" s="89" t="s">
        <v>33</v>
      </c>
      <c r="D7" s="77">
        <v>31</v>
      </c>
      <c r="E7" s="30">
        <v>7</v>
      </c>
      <c r="F7" s="31">
        <v>38</v>
      </c>
      <c r="G7" s="84"/>
      <c r="H7" s="85"/>
    </row>
    <row r="8" spans="1:8" x14ac:dyDescent="0.2">
      <c r="A8" s="136" t="s">
        <v>9</v>
      </c>
      <c r="B8" s="88" t="s">
        <v>34</v>
      </c>
      <c r="C8" s="89" t="s">
        <v>35</v>
      </c>
      <c r="D8" s="77">
        <v>1708</v>
      </c>
      <c r="E8" s="30">
        <v>680</v>
      </c>
      <c r="F8" s="31">
        <v>2388</v>
      </c>
      <c r="G8" s="84"/>
      <c r="H8" s="85"/>
    </row>
    <row r="9" spans="1:8" x14ac:dyDescent="0.2">
      <c r="A9" s="136" t="s">
        <v>11</v>
      </c>
      <c r="B9" s="88" t="s">
        <v>36</v>
      </c>
      <c r="C9" s="90" t="s">
        <v>37</v>
      </c>
      <c r="D9" s="77">
        <v>32</v>
      </c>
      <c r="E9" s="30">
        <v>3</v>
      </c>
      <c r="F9" s="31">
        <v>35</v>
      </c>
      <c r="G9" s="84"/>
      <c r="H9" s="85"/>
    </row>
    <row r="10" spans="1:8" ht="27.75" customHeight="1" x14ac:dyDescent="0.2">
      <c r="A10" s="136" t="s">
        <v>13</v>
      </c>
      <c r="B10" s="88" t="s">
        <v>38</v>
      </c>
      <c r="C10" s="90" t="s">
        <v>117</v>
      </c>
      <c r="D10" s="77">
        <v>72</v>
      </c>
      <c r="E10" s="30">
        <v>18</v>
      </c>
      <c r="F10" s="31">
        <v>90</v>
      </c>
      <c r="G10" s="84"/>
      <c r="H10" s="85"/>
    </row>
    <row r="11" spans="1:8" ht="15" customHeight="1" x14ac:dyDescent="0.2">
      <c r="A11" s="136" t="s">
        <v>15</v>
      </c>
      <c r="B11" s="88" t="s">
        <v>40</v>
      </c>
      <c r="C11" s="90" t="s">
        <v>41</v>
      </c>
      <c r="D11" s="77">
        <v>1597</v>
      </c>
      <c r="E11" s="30">
        <v>255</v>
      </c>
      <c r="F11" s="31">
        <v>1852</v>
      </c>
      <c r="G11" s="84"/>
      <c r="H11" s="85"/>
    </row>
    <row r="12" spans="1:8" ht="22.5" x14ac:dyDescent="0.2">
      <c r="A12" s="136" t="s">
        <v>17</v>
      </c>
      <c r="B12" s="88" t="s">
        <v>42</v>
      </c>
      <c r="C12" s="90" t="s">
        <v>118</v>
      </c>
      <c r="D12" s="77">
        <v>1815</v>
      </c>
      <c r="E12" s="30">
        <v>1362</v>
      </c>
      <c r="F12" s="31">
        <v>3177</v>
      </c>
      <c r="G12" s="84"/>
      <c r="H12" s="85"/>
    </row>
    <row r="13" spans="1:8" x14ac:dyDescent="0.2">
      <c r="A13" s="49" t="s">
        <v>44</v>
      </c>
      <c r="B13" s="88" t="s">
        <v>45</v>
      </c>
      <c r="C13" s="89" t="s">
        <v>46</v>
      </c>
      <c r="D13" s="36">
        <v>941</v>
      </c>
      <c r="E13" s="37">
        <v>123</v>
      </c>
      <c r="F13" s="31">
        <v>1064</v>
      </c>
      <c r="G13" s="84"/>
      <c r="H13" s="85"/>
    </row>
    <row r="14" spans="1:8" ht="22.5" x14ac:dyDescent="0.2">
      <c r="A14" s="49" t="s">
        <v>47</v>
      </c>
      <c r="B14" s="88" t="s">
        <v>48</v>
      </c>
      <c r="C14" s="90" t="s">
        <v>49</v>
      </c>
      <c r="D14" s="36">
        <v>332</v>
      </c>
      <c r="E14" s="37">
        <v>383</v>
      </c>
      <c r="F14" s="31">
        <v>715</v>
      </c>
      <c r="G14" s="84"/>
      <c r="H14" s="85"/>
    </row>
    <row r="15" spans="1:8" ht="15" customHeight="1" x14ac:dyDescent="0.2">
      <c r="A15" s="49" t="s">
        <v>50</v>
      </c>
      <c r="B15" s="88" t="s">
        <v>51</v>
      </c>
      <c r="C15" s="89" t="s">
        <v>52</v>
      </c>
      <c r="D15" s="36">
        <v>201</v>
      </c>
      <c r="E15" s="37">
        <v>133</v>
      </c>
      <c r="F15" s="31">
        <v>334</v>
      </c>
      <c r="G15" s="84"/>
      <c r="H15" s="85"/>
    </row>
    <row r="16" spans="1:8" x14ac:dyDescent="0.2">
      <c r="A16" s="49" t="s">
        <v>53</v>
      </c>
      <c r="B16" s="88" t="s">
        <v>54</v>
      </c>
      <c r="C16" s="89" t="s">
        <v>55</v>
      </c>
      <c r="D16" s="36">
        <v>85</v>
      </c>
      <c r="E16" s="37">
        <v>85</v>
      </c>
      <c r="F16" s="31">
        <v>170</v>
      </c>
      <c r="G16" s="84"/>
      <c r="H16" s="85"/>
    </row>
    <row r="17" spans="1:8" ht="15" customHeight="1" x14ac:dyDescent="0.2">
      <c r="A17" s="49" t="s">
        <v>56</v>
      </c>
      <c r="B17" s="88" t="s">
        <v>57</v>
      </c>
      <c r="C17" s="89" t="s">
        <v>58</v>
      </c>
      <c r="D17" s="36">
        <v>108</v>
      </c>
      <c r="E17" s="37">
        <v>85</v>
      </c>
      <c r="F17" s="31">
        <v>193</v>
      </c>
      <c r="G17" s="84"/>
      <c r="H17" s="85"/>
    </row>
    <row r="18" spans="1:8" ht="15" customHeight="1" x14ac:dyDescent="0.2">
      <c r="A18" s="49" t="s">
        <v>59</v>
      </c>
      <c r="B18" s="88" t="s">
        <v>60</v>
      </c>
      <c r="C18" s="89" t="s">
        <v>61</v>
      </c>
      <c r="D18" s="36">
        <v>1576</v>
      </c>
      <c r="E18" s="37">
        <v>1221</v>
      </c>
      <c r="F18" s="31">
        <v>2797</v>
      </c>
      <c r="G18" s="84"/>
      <c r="H18" s="85"/>
    </row>
    <row r="19" spans="1:8" x14ac:dyDescent="0.2">
      <c r="A19" s="49" t="s">
        <v>62</v>
      </c>
      <c r="B19" s="88" t="s">
        <v>63</v>
      </c>
      <c r="C19" s="90" t="s">
        <v>64</v>
      </c>
      <c r="D19" s="36">
        <v>886</v>
      </c>
      <c r="E19" s="37">
        <v>569</v>
      </c>
      <c r="F19" s="31">
        <v>1455</v>
      </c>
      <c r="G19" s="84"/>
      <c r="H19" s="85"/>
    </row>
    <row r="20" spans="1:8" x14ac:dyDescent="0.2">
      <c r="A20" s="49" t="s">
        <v>65</v>
      </c>
      <c r="B20" s="88" t="s">
        <v>66</v>
      </c>
      <c r="C20" s="90" t="s">
        <v>67</v>
      </c>
      <c r="D20" s="36">
        <v>9</v>
      </c>
      <c r="E20" s="37">
        <v>36</v>
      </c>
      <c r="F20" s="31">
        <v>45</v>
      </c>
      <c r="G20" s="84"/>
      <c r="H20" s="85"/>
    </row>
    <row r="21" spans="1:8" x14ac:dyDescent="0.2">
      <c r="A21" s="49" t="s">
        <v>68</v>
      </c>
      <c r="B21" s="88" t="s">
        <v>69</v>
      </c>
      <c r="C21" s="89" t="s">
        <v>70</v>
      </c>
      <c r="D21" s="36">
        <v>236</v>
      </c>
      <c r="E21" s="37">
        <v>306</v>
      </c>
      <c r="F21" s="31">
        <v>542</v>
      </c>
      <c r="G21" s="84"/>
      <c r="H21" s="85"/>
    </row>
    <row r="22" spans="1:8" x14ac:dyDescent="0.2">
      <c r="A22" s="49" t="s">
        <v>71</v>
      </c>
      <c r="B22" s="88" t="s">
        <v>72</v>
      </c>
      <c r="C22" s="90" t="s">
        <v>73</v>
      </c>
      <c r="D22" s="36">
        <v>367</v>
      </c>
      <c r="E22" s="37">
        <v>779</v>
      </c>
      <c r="F22" s="31">
        <v>1146</v>
      </c>
      <c r="G22" s="84"/>
      <c r="H22" s="85"/>
    </row>
    <row r="23" spans="1:8" ht="15" customHeight="1" x14ac:dyDescent="0.2">
      <c r="A23" s="49" t="s">
        <v>74</v>
      </c>
      <c r="B23" s="88" t="s">
        <v>75</v>
      </c>
      <c r="C23" s="89" t="s">
        <v>76</v>
      </c>
      <c r="D23" s="36">
        <v>123</v>
      </c>
      <c r="E23" s="37">
        <v>58</v>
      </c>
      <c r="F23" s="31">
        <v>181</v>
      </c>
      <c r="G23" s="84"/>
      <c r="H23" s="85"/>
    </row>
    <row r="24" spans="1:8" ht="15" customHeight="1" x14ac:dyDescent="0.2">
      <c r="A24" s="49" t="s">
        <v>77</v>
      </c>
      <c r="B24" s="88" t="s">
        <v>78</v>
      </c>
      <c r="C24" s="89" t="s">
        <v>79</v>
      </c>
      <c r="D24" s="36">
        <v>202</v>
      </c>
      <c r="E24" s="37">
        <v>311</v>
      </c>
      <c r="F24" s="31">
        <v>513</v>
      </c>
      <c r="G24" s="84"/>
      <c r="H24" s="85"/>
    </row>
    <row r="25" spans="1:8" ht="39" customHeight="1" x14ac:dyDescent="0.2">
      <c r="A25" s="49" t="s">
        <v>80</v>
      </c>
      <c r="B25" s="88" t="s">
        <v>81</v>
      </c>
      <c r="C25" s="90" t="s">
        <v>82</v>
      </c>
      <c r="D25" s="36">
        <v>8</v>
      </c>
      <c r="E25" s="37">
        <v>19</v>
      </c>
      <c r="F25" s="31">
        <v>27</v>
      </c>
      <c r="G25" s="84"/>
      <c r="H25" s="85"/>
    </row>
    <row r="26" spans="1:8" x14ac:dyDescent="0.2">
      <c r="A26" s="49" t="s">
        <v>83</v>
      </c>
      <c r="B26" s="88" t="s">
        <v>84</v>
      </c>
      <c r="C26" s="90" t="s">
        <v>85</v>
      </c>
      <c r="D26" s="36">
        <v>0</v>
      </c>
      <c r="E26" s="37">
        <v>0</v>
      </c>
      <c r="F26" s="31">
        <v>0</v>
      </c>
      <c r="G26" s="84"/>
      <c r="H26" s="85"/>
    </row>
    <row r="27" spans="1:8" ht="15" customHeight="1" x14ac:dyDescent="0.2">
      <c r="A27" s="137" t="s">
        <v>86</v>
      </c>
      <c r="B27" s="91"/>
      <c r="C27" s="124" t="s">
        <v>87</v>
      </c>
      <c r="D27" s="38">
        <v>1</v>
      </c>
      <c r="E27" s="39">
        <v>1</v>
      </c>
      <c r="F27" s="31">
        <v>2</v>
      </c>
      <c r="G27" s="84"/>
      <c r="H27" s="85"/>
    </row>
    <row r="28" spans="1:8" ht="21" customHeight="1" x14ac:dyDescent="0.2">
      <c r="A28" s="186" t="s">
        <v>19</v>
      </c>
      <c r="B28" s="187"/>
      <c r="C28" s="187"/>
      <c r="D28" s="100">
        <v>10546</v>
      </c>
      <c r="E28" s="100">
        <v>6536</v>
      </c>
      <c r="F28" s="118">
        <v>17082</v>
      </c>
      <c r="G28" s="85"/>
      <c r="H28" s="85"/>
    </row>
    <row r="29" spans="1:8" ht="10.5" customHeight="1" x14ac:dyDescent="0.2">
      <c r="A29" s="120" t="s">
        <v>129</v>
      </c>
      <c r="G29" s="85"/>
      <c r="H29" s="85"/>
    </row>
    <row r="30" spans="1:8" ht="10.5" customHeight="1" x14ac:dyDescent="0.2">
      <c r="A30" s="188"/>
      <c r="B30" s="188"/>
      <c r="C30" s="188"/>
      <c r="D30" s="188"/>
      <c r="E30" s="188"/>
      <c r="F30" s="188"/>
      <c r="G30" s="85"/>
      <c r="H30" s="85"/>
    </row>
    <row r="31" spans="1:8" x14ac:dyDescent="0.2">
      <c r="A31" s="188"/>
      <c r="B31" s="188"/>
      <c r="C31" s="188"/>
      <c r="D31" s="188"/>
      <c r="E31" s="188"/>
      <c r="F31" s="188"/>
      <c r="G31" s="85"/>
      <c r="H31" s="85"/>
    </row>
  </sheetData>
  <mergeCells count="4">
    <mergeCell ref="A1:F1"/>
    <mergeCell ref="E3:F3"/>
    <mergeCell ref="A28:C28"/>
    <mergeCell ref="A30:F31"/>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7" ht="10.5" customHeight="1" x14ac:dyDescent="0.2"/>
    <row r="2" spans="1:17" ht="25.5" customHeight="1" x14ac:dyDescent="0.2">
      <c r="A2" s="185" t="s">
        <v>134</v>
      </c>
      <c r="B2" s="185"/>
      <c r="C2" s="185"/>
      <c r="D2" s="185"/>
      <c r="E2" s="185"/>
      <c r="F2" s="185"/>
      <c r="G2" s="185"/>
      <c r="H2" s="185"/>
      <c r="L2" s="185"/>
      <c r="M2" s="185"/>
      <c r="N2" s="185"/>
      <c r="O2" s="185"/>
      <c r="P2" s="185"/>
      <c r="Q2" s="185"/>
    </row>
    <row r="3" spans="1:17" ht="10.5" customHeight="1" x14ac:dyDescent="0.2">
      <c r="B3" s="81"/>
      <c r="C3" s="81"/>
      <c r="D3" s="81"/>
      <c r="E3" s="81"/>
      <c r="F3" s="81"/>
      <c r="G3" s="81"/>
      <c r="H3" s="21"/>
    </row>
    <row r="4" spans="1:17" x14ac:dyDescent="0.2">
      <c r="B4" s="5" t="s">
        <v>120</v>
      </c>
      <c r="C4" s="6"/>
      <c r="D4" s="5"/>
      <c r="E4" s="5"/>
      <c r="F4" s="171" t="s">
        <v>138</v>
      </c>
      <c r="G4" s="171"/>
      <c r="H4" s="18"/>
    </row>
    <row r="5" spans="1:17" ht="22.5" x14ac:dyDescent="0.2">
      <c r="B5" s="24" t="s">
        <v>1</v>
      </c>
      <c r="C5" s="197" t="s">
        <v>89</v>
      </c>
      <c r="D5" s="198"/>
      <c r="E5" s="94" t="s">
        <v>2</v>
      </c>
      <c r="F5" s="95" t="s">
        <v>3</v>
      </c>
      <c r="G5" s="95" t="s">
        <v>4</v>
      </c>
      <c r="H5" s="87"/>
    </row>
    <row r="6" spans="1:17" x14ac:dyDescent="0.2">
      <c r="B6" s="14">
        <v>0</v>
      </c>
      <c r="C6" s="199">
        <v>1</v>
      </c>
      <c r="D6" s="200"/>
      <c r="E6" s="78">
        <v>2</v>
      </c>
      <c r="F6" s="78">
        <v>3</v>
      </c>
      <c r="G6" s="78">
        <v>4</v>
      </c>
      <c r="H6" s="85"/>
    </row>
    <row r="7" spans="1:17" x14ac:dyDescent="0.2">
      <c r="B7" s="16" t="s">
        <v>5</v>
      </c>
      <c r="C7" s="201" t="s">
        <v>95</v>
      </c>
      <c r="D7" s="202"/>
      <c r="E7" s="115">
        <v>640</v>
      </c>
      <c r="F7" s="115">
        <v>397</v>
      </c>
      <c r="G7" s="116">
        <v>1037</v>
      </c>
      <c r="H7" s="84"/>
    </row>
    <row r="8" spans="1:17" x14ac:dyDescent="0.2">
      <c r="B8" s="16" t="s">
        <v>7</v>
      </c>
      <c r="C8" s="190" t="s">
        <v>96</v>
      </c>
      <c r="D8" s="191"/>
      <c r="E8" s="115">
        <v>235</v>
      </c>
      <c r="F8" s="115">
        <v>119</v>
      </c>
      <c r="G8" s="116">
        <v>354</v>
      </c>
      <c r="H8" s="84"/>
    </row>
    <row r="9" spans="1:17" x14ac:dyDescent="0.2">
      <c r="B9" s="16" t="s">
        <v>9</v>
      </c>
      <c r="C9" s="190" t="s">
        <v>97</v>
      </c>
      <c r="D9" s="191"/>
      <c r="E9" s="115">
        <v>224</v>
      </c>
      <c r="F9" s="115">
        <v>143</v>
      </c>
      <c r="G9" s="116">
        <v>367</v>
      </c>
      <c r="H9" s="84"/>
    </row>
    <row r="10" spans="1:17" x14ac:dyDescent="0.2">
      <c r="B10" s="16" t="s">
        <v>11</v>
      </c>
      <c r="C10" s="190" t="s">
        <v>98</v>
      </c>
      <c r="D10" s="191"/>
      <c r="E10" s="115">
        <v>265</v>
      </c>
      <c r="F10" s="115">
        <v>151</v>
      </c>
      <c r="G10" s="116">
        <v>416</v>
      </c>
      <c r="H10" s="84"/>
    </row>
    <row r="11" spans="1:17" x14ac:dyDescent="0.2">
      <c r="B11" s="16" t="s">
        <v>13</v>
      </c>
      <c r="C11" s="190" t="s">
        <v>99</v>
      </c>
      <c r="D11" s="191"/>
      <c r="E11" s="115">
        <v>395</v>
      </c>
      <c r="F11" s="115">
        <v>290</v>
      </c>
      <c r="G11" s="116">
        <v>685</v>
      </c>
      <c r="H11" s="84"/>
    </row>
    <row r="12" spans="1:17" x14ac:dyDescent="0.2">
      <c r="B12" s="16" t="s">
        <v>15</v>
      </c>
      <c r="C12" s="190" t="s">
        <v>100</v>
      </c>
      <c r="D12" s="191"/>
      <c r="E12" s="115">
        <v>156</v>
      </c>
      <c r="F12" s="115">
        <v>88</v>
      </c>
      <c r="G12" s="116">
        <v>244</v>
      </c>
      <c r="H12" s="84"/>
    </row>
    <row r="13" spans="1:17" x14ac:dyDescent="0.2">
      <c r="B13" s="16" t="s">
        <v>17</v>
      </c>
      <c r="C13" s="195" t="s">
        <v>101</v>
      </c>
      <c r="D13" s="196"/>
      <c r="E13" s="115">
        <v>159</v>
      </c>
      <c r="F13" s="115">
        <v>108</v>
      </c>
      <c r="G13" s="116">
        <v>267</v>
      </c>
      <c r="H13" s="84"/>
    </row>
    <row r="14" spans="1:17" x14ac:dyDescent="0.2">
      <c r="B14" s="79" t="s">
        <v>44</v>
      </c>
      <c r="C14" s="190" t="s">
        <v>102</v>
      </c>
      <c r="D14" s="191"/>
      <c r="E14" s="115">
        <v>1150</v>
      </c>
      <c r="F14" s="115">
        <v>689</v>
      </c>
      <c r="G14" s="116">
        <v>1839</v>
      </c>
      <c r="H14" s="84"/>
      <c r="J14" s="80"/>
    </row>
    <row r="15" spans="1:17" x14ac:dyDescent="0.2">
      <c r="B15" s="79" t="s">
        <v>47</v>
      </c>
      <c r="C15" s="190" t="s">
        <v>103</v>
      </c>
      <c r="D15" s="191"/>
      <c r="E15" s="115">
        <v>76</v>
      </c>
      <c r="F15" s="115">
        <v>36</v>
      </c>
      <c r="G15" s="116">
        <v>112</v>
      </c>
      <c r="H15" s="84"/>
    </row>
    <row r="16" spans="1:17" x14ac:dyDescent="0.2">
      <c r="B16" s="79" t="s">
        <v>50</v>
      </c>
      <c r="C16" s="190" t="s">
        <v>104</v>
      </c>
      <c r="D16" s="191"/>
      <c r="E16" s="115">
        <v>90</v>
      </c>
      <c r="F16" s="115">
        <v>63</v>
      </c>
      <c r="G16" s="116">
        <v>153</v>
      </c>
      <c r="H16" s="84"/>
    </row>
    <row r="17" spans="2:8" x14ac:dyDescent="0.2">
      <c r="B17" s="79" t="s">
        <v>53</v>
      </c>
      <c r="C17" s="190" t="s">
        <v>105</v>
      </c>
      <c r="D17" s="191"/>
      <c r="E17" s="115">
        <v>93</v>
      </c>
      <c r="F17" s="115">
        <v>58</v>
      </c>
      <c r="G17" s="116">
        <v>151</v>
      </c>
      <c r="H17" s="84"/>
    </row>
    <row r="18" spans="2:8" x14ac:dyDescent="0.2">
      <c r="B18" s="79" t="s">
        <v>56</v>
      </c>
      <c r="C18" s="190" t="s">
        <v>106</v>
      </c>
      <c r="D18" s="191"/>
      <c r="E18" s="115">
        <v>201</v>
      </c>
      <c r="F18" s="115">
        <v>86</v>
      </c>
      <c r="G18" s="116">
        <v>287</v>
      </c>
      <c r="H18" s="84"/>
    </row>
    <row r="19" spans="2:8" x14ac:dyDescent="0.2">
      <c r="B19" s="79" t="s">
        <v>59</v>
      </c>
      <c r="C19" s="190" t="s">
        <v>107</v>
      </c>
      <c r="D19" s="191"/>
      <c r="E19" s="115">
        <v>335</v>
      </c>
      <c r="F19" s="115">
        <v>158</v>
      </c>
      <c r="G19" s="116">
        <v>493</v>
      </c>
      <c r="H19" s="84"/>
    </row>
    <row r="20" spans="2:8" x14ac:dyDescent="0.2">
      <c r="B20" s="79" t="s">
        <v>62</v>
      </c>
      <c r="C20" s="190" t="s">
        <v>108</v>
      </c>
      <c r="D20" s="191"/>
      <c r="E20" s="115">
        <v>455</v>
      </c>
      <c r="F20" s="115">
        <v>290</v>
      </c>
      <c r="G20" s="116">
        <v>745</v>
      </c>
      <c r="H20" s="84"/>
    </row>
    <row r="21" spans="2:8" x14ac:dyDescent="0.2">
      <c r="B21" s="79" t="s">
        <v>65</v>
      </c>
      <c r="C21" s="190" t="s">
        <v>109</v>
      </c>
      <c r="D21" s="191"/>
      <c r="E21" s="115">
        <v>176</v>
      </c>
      <c r="F21" s="115">
        <v>114</v>
      </c>
      <c r="G21" s="116">
        <v>290</v>
      </c>
      <c r="H21" s="84"/>
    </row>
    <row r="22" spans="2:8" x14ac:dyDescent="0.2">
      <c r="B22" s="79" t="s">
        <v>68</v>
      </c>
      <c r="C22" s="190" t="s">
        <v>110</v>
      </c>
      <c r="D22" s="191"/>
      <c r="E22" s="115">
        <v>179</v>
      </c>
      <c r="F22" s="115">
        <v>116</v>
      </c>
      <c r="G22" s="116">
        <v>295</v>
      </c>
      <c r="H22" s="84"/>
    </row>
    <row r="23" spans="2:8" x14ac:dyDescent="0.2">
      <c r="B23" s="79" t="s">
        <v>71</v>
      </c>
      <c r="C23" s="190" t="s">
        <v>111</v>
      </c>
      <c r="D23" s="191"/>
      <c r="E23" s="115">
        <v>1151</v>
      </c>
      <c r="F23" s="115">
        <v>585</v>
      </c>
      <c r="G23" s="116">
        <v>1736</v>
      </c>
      <c r="H23" s="84"/>
    </row>
    <row r="24" spans="2:8" x14ac:dyDescent="0.2">
      <c r="B24" s="79" t="s">
        <v>74</v>
      </c>
      <c r="C24" s="190" t="s">
        <v>112</v>
      </c>
      <c r="D24" s="191"/>
      <c r="E24" s="115">
        <v>785</v>
      </c>
      <c r="F24" s="115">
        <v>532</v>
      </c>
      <c r="G24" s="116">
        <v>1317</v>
      </c>
      <c r="H24" s="84"/>
    </row>
    <row r="25" spans="2:8" x14ac:dyDescent="0.2">
      <c r="B25" s="79" t="s">
        <v>77</v>
      </c>
      <c r="C25" s="190" t="s">
        <v>113</v>
      </c>
      <c r="D25" s="191"/>
      <c r="E25" s="115">
        <v>261</v>
      </c>
      <c r="F25" s="115">
        <v>166</v>
      </c>
      <c r="G25" s="116">
        <v>427</v>
      </c>
      <c r="H25" s="84"/>
    </row>
    <row r="26" spans="2:8" x14ac:dyDescent="0.2">
      <c r="B26" s="79" t="s">
        <v>80</v>
      </c>
      <c r="C26" s="190" t="s">
        <v>114</v>
      </c>
      <c r="D26" s="191"/>
      <c r="E26" s="115">
        <v>272</v>
      </c>
      <c r="F26" s="115">
        <v>178</v>
      </c>
      <c r="G26" s="116">
        <v>450</v>
      </c>
      <c r="H26" s="84"/>
    </row>
    <row r="27" spans="2:8" x14ac:dyDescent="0.2">
      <c r="B27" s="79" t="s">
        <v>83</v>
      </c>
      <c r="C27" s="190" t="s">
        <v>115</v>
      </c>
      <c r="D27" s="191"/>
      <c r="E27" s="115">
        <v>3248</v>
      </c>
      <c r="F27" s="115">
        <v>2169</v>
      </c>
      <c r="G27" s="116">
        <v>5417</v>
      </c>
      <c r="H27" s="84"/>
    </row>
    <row r="28" spans="2:8" ht="20.25" customHeight="1" x14ac:dyDescent="0.2">
      <c r="B28" s="192" t="s">
        <v>19</v>
      </c>
      <c r="C28" s="193"/>
      <c r="D28" s="194"/>
      <c r="E28" s="117">
        <v>10546</v>
      </c>
      <c r="F28" s="117">
        <v>6536</v>
      </c>
      <c r="G28" s="117">
        <v>17082</v>
      </c>
      <c r="H28" s="85"/>
    </row>
    <row r="29" spans="2:8" x14ac:dyDescent="0.2">
      <c r="B29" s="120" t="s">
        <v>129</v>
      </c>
    </row>
    <row r="30" spans="2:8" x14ac:dyDescent="0.2">
      <c r="B30" s="189"/>
      <c r="C30" s="189"/>
      <c r="D30" s="189"/>
      <c r="E30" s="189"/>
      <c r="F30" s="189"/>
      <c r="G30" s="189"/>
    </row>
    <row r="31" spans="2:8" x14ac:dyDescent="0.2">
      <c r="B31" s="189"/>
      <c r="C31" s="189"/>
      <c r="D31" s="189"/>
      <c r="E31" s="189"/>
      <c r="F31" s="189"/>
      <c r="G31" s="189"/>
    </row>
  </sheetData>
  <mergeCells count="28">
    <mergeCell ref="L2:Q2"/>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B30:G31"/>
    <mergeCell ref="C24:D24"/>
    <mergeCell ref="C25:D25"/>
    <mergeCell ref="C26:D26"/>
    <mergeCell ref="C27:D27"/>
    <mergeCell ref="B28:D28"/>
  </mergeCells>
  <conditionalFormatting sqref="G7:G26">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6">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{65816C2B-E828-4B6D-9EE2-F405424023C1}</x14:id>
        </ext>
      </extLst>
    </cfRule>
  </conditionalFormatting>
  <conditionalFormatting sqref="E27">
    <cfRule type="dataBar" priority="3">
      <dataBar>
        <cfvo type="min"/>
        <cfvo type="max"/>
        <color rgb="FF008AEF"/>
      </dataBar>
      <extLst>
        <ext xmlns:x14="http://schemas.microsoft.com/office/spreadsheetml/2009/9/main" uri="{B025F937-C7B1-47D3-B67F-A62EFF666E3E}">
          <x14:id>{4F91676E-5CB2-44B4-8589-4974DBAD9543}</x14:id>
        </ext>
      </extLst>
    </cfRule>
  </conditionalFormatting>
  <conditionalFormatting sqref="F27">
    <cfRule type="dataBar" priority="2">
      <dataBar>
        <cfvo type="min"/>
        <cfvo type="max"/>
        <color rgb="FFFF555A"/>
      </dataBar>
      <extLst>
        <ext xmlns:x14="http://schemas.microsoft.com/office/spreadsheetml/2009/9/main" uri="{B025F937-C7B1-47D3-B67F-A62EFF666E3E}">
          <x14:id>{AADA1A2D-E383-462F-B288-269716AC6759}</x14:id>
        </ext>
      </extLst>
    </cfRule>
  </conditionalFormatting>
  <conditionalFormatting sqref="G27">
    <cfRule type="dataBar" priority="1">
      <dataBar>
        <cfvo type="min"/>
        <cfvo type="max"/>
        <color rgb="FFFFB628"/>
      </dataBar>
      <extLst>
        <ext xmlns:x14="http://schemas.microsoft.com/office/spreadsheetml/2009/9/main" uri="{B025F937-C7B1-47D3-B67F-A62EFF666E3E}">
          <x14:id>{ABD6A214-29CE-4E42-8D97-88B5220769B1}</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G7:G26</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65816C2B-E828-4B6D-9EE2-F405424023C1}">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F91676E-5CB2-44B4-8589-4974DBAD9543}">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AADA1A2D-E383-462F-B288-269716AC6759}">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ABD6A214-29CE-4E42-8D97-88B5220769B1}">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sqref="A1:F1"/>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203" t="s">
        <v>127</v>
      </c>
      <c r="B1" s="203"/>
      <c r="C1" s="203"/>
      <c r="D1" s="203"/>
      <c r="E1" s="203"/>
      <c r="F1" s="203"/>
      <c r="G1" s="21"/>
    </row>
    <row r="2" spans="1:8" ht="7.5" customHeight="1" x14ac:dyDescent="0.2">
      <c r="A2" s="76"/>
      <c r="B2" s="76"/>
      <c r="C2" s="76"/>
      <c r="D2" s="76"/>
      <c r="E2" s="76"/>
      <c r="F2" s="76"/>
      <c r="G2" s="76"/>
    </row>
    <row r="3" spans="1:8" ht="15" customHeight="1" x14ac:dyDescent="0.2">
      <c r="A3" s="5" t="s">
        <v>121</v>
      </c>
      <c r="B3" s="6"/>
      <c r="C3" s="5"/>
      <c r="D3" s="5"/>
      <c r="E3" s="171" t="str">
        <f>'T 2.'!E4:G4</f>
        <v>Stanje: 28. veljače 2022.</v>
      </c>
      <c r="F3" s="171"/>
      <c r="G3" s="86"/>
      <c r="H3" s="85"/>
    </row>
    <row r="4" spans="1:8" s="4" customFormat="1" ht="22.5" x14ac:dyDescent="0.25">
      <c r="A4" s="24" t="s">
        <v>1</v>
      </c>
      <c r="B4" s="92" t="s">
        <v>28</v>
      </c>
      <c r="C4" s="93" t="s">
        <v>29</v>
      </c>
      <c r="D4" s="27" t="s">
        <v>2</v>
      </c>
      <c r="E4" s="96" t="s">
        <v>3</v>
      </c>
      <c r="F4" s="96"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140">
        <v>2169</v>
      </c>
      <c r="E6" s="141">
        <v>1033</v>
      </c>
      <c r="F6" s="142">
        <v>3202</v>
      </c>
      <c r="G6" s="84"/>
      <c r="H6" s="85"/>
    </row>
    <row r="7" spans="1:8" x14ac:dyDescent="0.2">
      <c r="A7" s="135" t="s">
        <v>7</v>
      </c>
      <c r="B7" s="88" t="s">
        <v>32</v>
      </c>
      <c r="C7" s="89" t="s">
        <v>33</v>
      </c>
      <c r="D7" s="140">
        <v>232</v>
      </c>
      <c r="E7" s="141">
        <v>29</v>
      </c>
      <c r="F7" s="142">
        <v>261</v>
      </c>
      <c r="G7" s="84"/>
      <c r="H7" s="85"/>
    </row>
    <row r="8" spans="1:8" x14ac:dyDescent="0.2">
      <c r="A8" s="136" t="s">
        <v>9</v>
      </c>
      <c r="B8" s="88" t="s">
        <v>34</v>
      </c>
      <c r="C8" s="89" t="s">
        <v>35</v>
      </c>
      <c r="D8" s="140">
        <v>18376</v>
      </c>
      <c r="E8" s="141">
        <v>8030</v>
      </c>
      <c r="F8" s="142">
        <v>26406</v>
      </c>
      <c r="G8" s="84"/>
      <c r="H8" s="85"/>
    </row>
    <row r="9" spans="1:8" x14ac:dyDescent="0.2">
      <c r="A9" s="136" t="s">
        <v>11</v>
      </c>
      <c r="B9" s="88" t="s">
        <v>36</v>
      </c>
      <c r="C9" s="90" t="s">
        <v>37</v>
      </c>
      <c r="D9" s="140">
        <v>1039</v>
      </c>
      <c r="E9" s="141">
        <v>311</v>
      </c>
      <c r="F9" s="142">
        <v>1350</v>
      </c>
      <c r="G9" s="84"/>
      <c r="H9" s="85"/>
    </row>
    <row r="10" spans="1:8" ht="27.75" customHeight="1" x14ac:dyDescent="0.2">
      <c r="A10" s="136" t="s">
        <v>13</v>
      </c>
      <c r="B10" s="88" t="s">
        <v>38</v>
      </c>
      <c r="C10" s="90" t="s">
        <v>117</v>
      </c>
      <c r="D10" s="140">
        <v>981</v>
      </c>
      <c r="E10" s="141">
        <v>324</v>
      </c>
      <c r="F10" s="142">
        <v>1305</v>
      </c>
      <c r="G10" s="84"/>
      <c r="H10" s="85"/>
    </row>
    <row r="11" spans="1:8" ht="15" customHeight="1" x14ac:dyDescent="0.2">
      <c r="A11" s="136" t="s">
        <v>15</v>
      </c>
      <c r="B11" s="88" t="s">
        <v>40</v>
      </c>
      <c r="C11" s="90" t="s">
        <v>41</v>
      </c>
      <c r="D11" s="140">
        <v>10513</v>
      </c>
      <c r="E11" s="141">
        <v>1641</v>
      </c>
      <c r="F11" s="142">
        <v>12154</v>
      </c>
      <c r="G11" s="84"/>
      <c r="H11" s="85"/>
    </row>
    <row r="12" spans="1:8" ht="22.5" x14ac:dyDescent="0.2">
      <c r="A12" s="136" t="s">
        <v>17</v>
      </c>
      <c r="B12" s="88" t="s">
        <v>42</v>
      </c>
      <c r="C12" s="90" t="s">
        <v>118</v>
      </c>
      <c r="D12" s="140">
        <v>13757</v>
      </c>
      <c r="E12" s="141">
        <v>13621</v>
      </c>
      <c r="F12" s="142">
        <v>27378</v>
      </c>
      <c r="G12" s="84"/>
      <c r="H12" s="85"/>
    </row>
    <row r="13" spans="1:8" x14ac:dyDescent="0.2">
      <c r="A13" s="49" t="s">
        <v>44</v>
      </c>
      <c r="B13" s="88" t="s">
        <v>45</v>
      </c>
      <c r="C13" s="89" t="s">
        <v>46</v>
      </c>
      <c r="D13" s="132">
        <v>5760</v>
      </c>
      <c r="E13" s="131">
        <v>1822</v>
      </c>
      <c r="F13" s="142">
        <v>7582</v>
      </c>
      <c r="G13" s="84"/>
      <c r="H13" s="85"/>
    </row>
    <row r="14" spans="1:8" ht="22.5" x14ac:dyDescent="0.2">
      <c r="A14" s="49" t="s">
        <v>47</v>
      </c>
      <c r="B14" s="88" t="s">
        <v>48</v>
      </c>
      <c r="C14" s="90" t="s">
        <v>49</v>
      </c>
      <c r="D14" s="132">
        <v>5943</v>
      </c>
      <c r="E14" s="131">
        <v>6555</v>
      </c>
      <c r="F14" s="142">
        <v>12498</v>
      </c>
      <c r="G14" s="84"/>
      <c r="H14" s="85"/>
    </row>
    <row r="15" spans="1:8" ht="15" customHeight="1" x14ac:dyDescent="0.2">
      <c r="A15" s="49" t="s">
        <v>50</v>
      </c>
      <c r="B15" s="88" t="s">
        <v>51</v>
      </c>
      <c r="C15" s="89" t="s">
        <v>52</v>
      </c>
      <c r="D15" s="132">
        <v>7739</v>
      </c>
      <c r="E15" s="131">
        <v>4135</v>
      </c>
      <c r="F15" s="142">
        <v>11874</v>
      </c>
      <c r="G15" s="84"/>
      <c r="H15" s="85"/>
    </row>
    <row r="16" spans="1:8" x14ac:dyDescent="0.2">
      <c r="A16" s="49" t="s">
        <v>53</v>
      </c>
      <c r="B16" s="88" t="s">
        <v>54</v>
      </c>
      <c r="C16" s="89" t="s">
        <v>55</v>
      </c>
      <c r="D16" s="132">
        <v>1121</v>
      </c>
      <c r="E16" s="131">
        <v>2210</v>
      </c>
      <c r="F16" s="142">
        <v>3331</v>
      </c>
      <c r="G16" s="84"/>
      <c r="H16" s="85"/>
    </row>
    <row r="17" spans="1:8" ht="15" customHeight="1" x14ac:dyDescent="0.2">
      <c r="A17" s="49" t="s">
        <v>56</v>
      </c>
      <c r="B17" s="88" t="s">
        <v>57</v>
      </c>
      <c r="C17" s="89" t="s">
        <v>58</v>
      </c>
      <c r="D17" s="132">
        <v>622</v>
      </c>
      <c r="E17" s="131">
        <v>440</v>
      </c>
      <c r="F17" s="142">
        <v>1062</v>
      </c>
      <c r="G17" s="84"/>
      <c r="H17" s="85"/>
    </row>
    <row r="18" spans="1:8" ht="15" customHeight="1" x14ac:dyDescent="0.2">
      <c r="A18" s="49" t="s">
        <v>59</v>
      </c>
      <c r="B18" s="88" t="s">
        <v>60</v>
      </c>
      <c r="C18" s="89" t="s">
        <v>61</v>
      </c>
      <c r="D18" s="132">
        <v>5930</v>
      </c>
      <c r="E18" s="131">
        <v>6604</v>
      </c>
      <c r="F18" s="142">
        <v>12534</v>
      </c>
      <c r="G18" s="84"/>
      <c r="H18" s="85"/>
    </row>
    <row r="19" spans="1:8" x14ac:dyDescent="0.2">
      <c r="A19" s="49" t="s">
        <v>62</v>
      </c>
      <c r="B19" s="88" t="s">
        <v>63</v>
      </c>
      <c r="C19" s="90" t="s">
        <v>64</v>
      </c>
      <c r="D19" s="132">
        <v>2371</v>
      </c>
      <c r="E19" s="131">
        <v>1861</v>
      </c>
      <c r="F19" s="142">
        <v>4232</v>
      </c>
      <c r="G19" s="84"/>
      <c r="H19" s="85"/>
    </row>
    <row r="20" spans="1:8" x14ac:dyDescent="0.2">
      <c r="A20" s="49" t="s">
        <v>65</v>
      </c>
      <c r="B20" s="88" t="s">
        <v>66</v>
      </c>
      <c r="C20" s="90" t="s">
        <v>67</v>
      </c>
      <c r="D20" s="132">
        <v>3482</v>
      </c>
      <c r="E20" s="131">
        <v>2788</v>
      </c>
      <c r="F20" s="142">
        <v>6270</v>
      </c>
      <c r="G20" s="84"/>
      <c r="H20" s="85"/>
    </row>
    <row r="21" spans="1:8" x14ac:dyDescent="0.2">
      <c r="A21" s="49" t="s">
        <v>68</v>
      </c>
      <c r="B21" s="88" t="s">
        <v>69</v>
      </c>
      <c r="C21" s="89" t="s">
        <v>70</v>
      </c>
      <c r="D21" s="132">
        <v>597</v>
      </c>
      <c r="E21" s="131">
        <v>2600</v>
      </c>
      <c r="F21" s="142">
        <v>3197</v>
      </c>
      <c r="G21" s="84"/>
      <c r="H21" s="85"/>
    </row>
    <row r="22" spans="1:8" x14ac:dyDescent="0.2">
      <c r="A22" s="49" t="s">
        <v>71</v>
      </c>
      <c r="B22" s="88" t="s">
        <v>72</v>
      </c>
      <c r="C22" s="90" t="s">
        <v>73</v>
      </c>
      <c r="D22" s="132">
        <v>3623</v>
      </c>
      <c r="E22" s="131">
        <v>11159</v>
      </c>
      <c r="F22" s="142">
        <v>14782</v>
      </c>
      <c r="G22" s="84"/>
      <c r="H22" s="85"/>
    </row>
    <row r="23" spans="1:8" ht="15" customHeight="1" x14ac:dyDescent="0.2">
      <c r="A23" s="49" t="s">
        <v>74</v>
      </c>
      <c r="B23" s="88" t="s">
        <v>75</v>
      </c>
      <c r="C23" s="89" t="s">
        <v>76</v>
      </c>
      <c r="D23" s="132">
        <v>975</v>
      </c>
      <c r="E23" s="131">
        <v>1459</v>
      </c>
      <c r="F23" s="142">
        <v>2434</v>
      </c>
      <c r="G23" s="84"/>
      <c r="H23" s="85"/>
    </row>
    <row r="24" spans="1:8" ht="15" customHeight="1" x14ac:dyDescent="0.2">
      <c r="A24" s="49" t="s">
        <v>77</v>
      </c>
      <c r="B24" s="88" t="s">
        <v>78</v>
      </c>
      <c r="C24" s="89" t="s">
        <v>79</v>
      </c>
      <c r="D24" s="132">
        <v>1122</v>
      </c>
      <c r="E24" s="131">
        <v>4027</v>
      </c>
      <c r="F24" s="142">
        <v>5149</v>
      </c>
      <c r="G24" s="84"/>
      <c r="H24" s="85"/>
    </row>
    <row r="25" spans="1:8" ht="39" customHeight="1" x14ac:dyDescent="0.2">
      <c r="A25" s="49" t="s">
        <v>80</v>
      </c>
      <c r="B25" s="88" t="s">
        <v>81</v>
      </c>
      <c r="C25" s="90" t="s">
        <v>82</v>
      </c>
      <c r="D25" s="132">
        <v>28</v>
      </c>
      <c r="E25" s="131">
        <v>131</v>
      </c>
      <c r="F25" s="142">
        <v>159</v>
      </c>
      <c r="G25" s="84"/>
      <c r="H25" s="85"/>
    </row>
    <row r="26" spans="1:8" x14ac:dyDescent="0.2">
      <c r="A26" s="49" t="s">
        <v>83</v>
      </c>
      <c r="B26" s="88" t="s">
        <v>84</v>
      </c>
      <c r="C26" s="90" t="s">
        <v>85</v>
      </c>
      <c r="D26" s="132">
        <v>11</v>
      </c>
      <c r="E26" s="131">
        <v>14</v>
      </c>
      <c r="F26" s="142">
        <v>25</v>
      </c>
      <c r="G26" s="84"/>
      <c r="H26" s="85"/>
    </row>
    <row r="27" spans="1:8" ht="15" customHeight="1" x14ac:dyDescent="0.2">
      <c r="A27" s="137" t="s">
        <v>86</v>
      </c>
      <c r="B27" s="91"/>
      <c r="C27" s="124" t="s">
        <v>87</v>
      </c>
      <c r="D27" s="143">
        <v>34</v>
      </c>
      <c r="E27" s="144">
        <v>26</v>
      </c>
      <c r="F27" s="142">
        <v>60</v>
      </c>
      <c r="G27" s="84"/>
      <c r="H27" s="85"/>
    </row>
    <row r="28" spans="1:8" ht="21" customHeight="1" x14ac:dyDescent="0.2">
      <c r="A28" s="186" t="s">
        <v>19</v>
      </c>
      <c r="B28" s="187"/>
      <c r="C28" s="187"/>
      <c r="D28" s="145">
        <v>86425</v>
      </c>
      <c r="E28" s="146">
        <v>70820</v>
      </c>
      <c r="F28" s="133">
        <v>157245</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205" t="s">
        <v>123</v>
      </c>
      <c r="B49" s="205"/>
      <c r="C49" s="205"/>
      <c r="D49" s="205"/>
      <c r="E49" s="205"/>
      <c r="F49" s="205"/>
      <c r="G49" s="98"/>
    </row>
    <row r="50" spans="1:9" ht="70.5" customHeight="1" x14ac:dyDescent="0.2">
      <c r="A50" s="205" t="s">
        <v>124</v>
      </c>
      <c r="B50" s="205"/>
      <c r="C50" s="205"/>
      <c r="D50" s="205"/>
      <c r="E50" s="205"/>
      <c r="F50" s="205"/>
      <c r="G50" s="99"/>
    </row>
    <row r="51" spans="1:9" ht="22.5" customHeight="1" x14ac:dyDescent="0.2">
      <c r="A51" s="204" t="s">
        <v>125</v>
      </c>
      <c r="B51" s="204"/>
      <c r="C51" s="204"/>
      <c r="D51" s="204"/>
      <c r="E51" s="204"/>
      <c r="F51" s="204"/>
      <c r="G51" s="119"/>
      <c r="H51" s="119"/>
      <c r="I51" s="119"/>
    </row>
  </sheetData>
  <mergeCells count="6">
    <mergeCell ref="A1:F1"/>
    <mergeCell ref="E3:F3"/>
    <mergeCell ref="A28:C28"/>
    <mergeCell ref="A51:F51"/>
    <mergeCell ref="A50:F50"/>
    <mergeCell ref="A49:F49"/>
  </mergeCells>
  <conditionalFormatting sqref="F6:F27">
    <cfRule type="dataBar" priority="1">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{6BEBC3EA-107A-4CE4-BFDE-EA2311E32E47}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6BEBC3EA-107A-4CE4-BFDE-EA2311E32E47}">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203" t="s">
        <v>128</v>
      </c>
      <c r="B2" s="203"/>
      <c r="C2" s="203"/>
      <c r="D2" s="203"/>
      <c r="E2" s="203"/>
      <c r="F2" s="203"/>
      <c r="G2" s="203"/>
      <c r="H2" s="203"/>
    </row>
    <row r="3" spans="1:16" ht="5.25" customHeight="1" x14ac:dyDescent="0.2">
      <c r="B3" s="97"/>
      <c r="C3" s="97"/>
      <c r="D3" s="97"/>
      <c r="E3" s="97"/>
      <c r="F3" s="97"/>
      <c r="G3" s="97"/>
      <c r="H3" s="21"/>
    </row>
    <row r="4" spans="1:16" x14ac:dyDescent="0.2">
      <c r="B4" s="5" t="s">
        <v>122</v>
      </c>
      <c r="C4" s="6"/>
      <c r="D4" s="5"/>
      <c r="E4" s="5"/>
      <c r="F4" s="171" t="str">
        <f>'T 6.'!F4:G4</f>
        <v>Stanje: 28. veljače 2022.</v>
      </c>
      <c r="G4" s="171"/>
      <c r="H4" s="18"/>
    </row>
    <row r="5" spans="1:16" ht="22.5" x14ac:dyDescent="0.2">
      <c r="B5" s="24" t="s">
        <v>1</v>
      </c>
      <c r="C5" s="197" t="s">
        <v>89</v>
      </c>
      <c r="D5" s="198"/>
      <c r="E5" s="94" t="s">
        <v>2</v>
      </c>
      <c r="F5" s="95" t="s">
        <v>3</v>
      </c>
      <c r="G5" s="95" t="s">
        <v>4</v>
      </c>
      <c r="H5" s="87"/>
    </row>
    <row r="6" spans="1:16" x14ac:dyDescent="0.2">
      <c r="B6" s="14">
        <v>0</v>
      </c>
      <c r="C6" s="199">
        <v>1</v>
      </c>
      <c r="D6" s="200"/>
      <c r="E6" s="78">
        <v>2</v>
      </c>
      <c r="F6" s="78">
        <v>3</v>
      </c>
      <c r="G6" s="78">
        <v>4</v>
      </c>
      <c r="H6" s="85"/>
      <c r="K6" s="203"/>
      <c r="L6" s="203"/>
      <c r="M6" s="203"/>
      <c r="N6" s="203"/>
      <c r="O6" s="203"/>
      <c r="P6" s="203"/>
    </row>
    <row r="7" spans="1:16" x14ac:dyDescent="0.2">
      <c r="B7" s="16" t="s">
        <v>5</v>
      </c>
      <c r="C7" s="201" t="s">
        <v>95</v>
      </c>
      <c r="D7" s="202"/>
      <c r="E7" s="115">
        <v>6706</v>
      </c>
      <c r="F7" s="115">
        <v>3836</v>
      </c>
      <c r="G7" s="116">
        <v>10542</v>
      </c>
      <c r="H7" s="84"/>
    </row>
    <row r="8" spans="1:16" x14ac:dyDescent="0.2">
      <c r="B8" s="16" t="s">
        <v>7</v>
      </c>
      <c r="C8" s="190" t="s">
        <v>96</v>
      </c>
      <c r="D8" s="191"/>
      <c r="E8" s="115">
        <v>2657</v>
      </c>
      <c r="F8" s="115">
        <v>1909</v>
      </c>
      <c r="G8" s="116">
        <v>4566</v>
      </c>
      <c r="H8" s="84"/>
    </row>
    <row r="9" spans="1:16" x14ac:dyDescent="0.2">
      <c r="B9" s="16" t="s">
        <v>9</v>
      </c>
      <c r="C9" s="190" t="s">
        <v>97</v>
      </c>
      <c r="D9" s="191"/>
      <c r="E9" s="115">
        <v>2041</v>
      </c>
      <c r="F9" s="115">
        <v>1854</v>
      </c>
      <c r="G9" s="116">
        <v>3895</v>
      </c>
      <c r="H9" s="84"/>
    </row>
    <row r="10" spans="1:16" x14ac:dyDescent="0.2">
      <c r="B10" s="16" t="s">
        <v>11</v>
      </c>
      <c r="C10" s="190" t="s">
        <v>98</v>
      </c>
      <c r="D10" s="191"/>
      <c r="E10" s="115">
        <v>1607</v>
      </c>
      <c r="F10" s="115">
        <v>1343</v>
      </c>
      <c r="G10" s="116">
        <v>2950</v>
      </c>
      <c r="H10" s="84"/>
    </row>
    <row r="11" spans="1:16" x14ac:dyDescent="0.2">
      <c r="B11" s="16" t="s">
        <v>13</v>
      </c>
      <c r="C11" s="190" t="s">
        <v>99</v>
      </c>
      <c r="D11" s="191"/>
      <c r="E11" s="115">
        <v>4891</v>
      </c>
      <c r="F11" s="115">
        <v>3591</v>
      </c>
      <c r="G11" s="116">
        <v>8482</v>
      </c>
      <c r="H11" s="84"/>
    </row>
    <row r="12" spans="1:16" x14ac:dyDescent="0.2">
      <c r="B12" s="16" t="s">
        <v>15</v>
      </c>
      <c r="C12" s="190" t="s">
        <v>100</v>
      </c>
      <c r="D12" s="191"/>
      <c r="E12" s="115">
        <v>2031</v>
      </c>
      <c r="F12" s="115">
        <v>1560</v>
      </c>
      <c r="G12" s="116">
        <v>3591</v>
      </c>
      <c r="H12" s="84"/>
    </row>
    <row r="13" spans="1:16" x14ac:dyDescent="0.2">
      <c r="B13" s="16" t="s">
        <v>17</v>
      </c>
      <c r="C13" s="195" t="s">
        <v>101</v>
      </c>
      <c r="D13" s="196"/>
      <c r="E13" s="115">
        <v>1700</v>
      </c>
      <c r="F13" s="115">
        <v>1285</v>
      </c>
      <c r="G13" s="116">
        <v>2985</v>
      </c>
      <c r="H13" s="84"/>
    </row>
    <row r="14" spans="1:16" x14ac:dyDescent="0.2">
      <c r="B14" s="79" t="s">
        <v>44</v>
      </c>
      <c r="C14" s="190" t="s">
        <v>102</v>
      </c>
      <c r="D14" s="191"/>
      <c r="E14" s="115">
        <v>4604</v>
      </c>
      <c r="F14" s="115">
        <v>4354</v>
      </c>
      <c r="G14" s="116">
        <v>8958</v>
      </c>
      <c r="H14" s="84"/>
      <c r="J14" s="80"/>
    </row>
    <row r="15" spans="1:16" x14ac:dyDescent="0.2">
      <c r="B15" s="79" t="s">
        <v>47</v>
      </c>
      <c r="C15" s="190" t="s">
        <v>103</v>
      </c>
      <c r="D15" s="191"/>
      <c r="E15" s="115">
        <v>584</v>
      </c>
      <c r="F15" s="115">
        <v>474</v>
      </c>
      <c r="G15" s="116">
        <v>1058</v>
      </c>
      <c r="H15" s="84"/>
    </row>
    <row r="16" spans="1:16" x14ac:dyDescent="0.2">
      <c r="B16" s="79" t="s">
        <v>50</v>
      </c>
      <c r="C16" s="190" t="s">
        <v>104</v>
      </c>
      <c r="D16" s="191"/>
      <c r="E16" s="115">
        <v>1116</v>
      </c>
      <c r="F16" s="115">
        <v>876</v>
      </c>
      <c r="G16" s="116">
        <v>1992</v>
      </c>
      <c r="H16" s="84"/>
    </row>
    <row r="17" spans="2:8" x14ac:dyDescent="0.2">
      <c r="B17" s="79" t="s">
        <v>53</v>
      </c>
      <c r="C17" s="190" t="s">
        <v>105</v>
      </c>
      <c r="D17" s="191"/>
      <c r="E17" s="115">
        <v>1061</v>
      </c>
      <c r="F17" s="115">
        <v>742</v>
      </c>
      <c r="G17" s="116">
        <v>1803</v>
      </c>
      <c r="H17" s="84"/>
    </row>
    <row r="18" spans="2:8" x14ac:dyDescent="0.2">
      <c r="B18" s="79" t="s">
        <v>56</v>
      </c>
      <c r="C18" s="190" t="s">
        <v>106</v>
      </c>
      <c r="D18" s="191"/>
      <c r="E18" s="115">
        <v>2652</v>
      </c>
      <c r="F18" s="115">
        <v>1637</v>
      </c>
      <c r="G18" s="116">
        <v>4289</v>
      </c>
      <c r="H18" s="84"/>
    </row>
    <row r="19" spans="2:8" x14ac:dyDescent="0.2">
      <c r="B19" s="79" t="s">
        <v>59</v>
      </c>
      <c r="C19" s="190" t="s">
        <v>107</v>
      </c>
      <c r="D19" s="191"/>
      <c r="E19" s="115">
        <v>2533</v>
      </c>
      <c r="F19" s="115">
        <v>2322</v>
      </c>
      <c r="G19" s="116">
        <v>4855</v>
      </c>
      <c r="H19" s="84"/>
    </row>
    <row r="20" spans="2:8" x14ac:dyDescent="0.2">
      <c r="B20" s="79" t="s">
        <v>62</v>
      </c>
      <c r="C20" s="190" t="s">
        <v>108</v>
      </c>
      <c r="D20" s="191"/>
      <c r="E20" s="115">
        <v>5400</v>
      </c>
      <c r="F20" s="115">
        <v>3926</v>
      </c>
      <c r="G20" s="116">
        <v>9326</v>
      </c>
      <c r="H20" s="84"/>
    </row>
    <row r="21" spans="2:8" x14ac:dyDescent="0.2">
      <c r="B21" s="79" t="s">
        <v>65</v>
      </c>
      <c r="C21" s="190" t="s">
        <v>109</v>
      </c>
      <c r="D21" s="191"/>
      <c r="E21" s="115">
        <v>1348</v>
      </c>
      <c r="F21" s="115">
        <v>1182</v>
      </c>
      <c r="G21" s="116">
        <v>2530</v>
      </c>
      <c r="H21" s="84"/>
    </row>
    <row r="22" spans="2:8" x14ac:dyDescent="0.2">
      <c r="B22" s="79" t="s">
        <v>68</v>
      </c>
      <c r="C22" s="190" t="s">
        <v>110</v>
      </c>
      <c r="D22" s="191"/>
      <c r="E22" s="115">
        <v>2245</v>
      </c>
      <c r="F22" s="115">
        <v>1775</v>
      </c>
      <c r="G22" s="116">
        <v>4020</v>
      </c>
      <c r="H22" s="84"/>
    </row>
    <row r="23" spans="2:8" x14ac:dyDescent="0.2">
      <c r="B23" s="79" t="s">
        <v>71</v>
      </c>
      <c r="C23" s="190" t="s">
        <v>111</v>
      </c>
      <c r="D23" s="191"/>
      <c r="E23" s="115">
        <v>6922</v>
      </c>
      <c r="F23" s="115">
        <v>6356</v>
      </c>
      <c r="G23" s="116">
        <v>13278</v>
      </c>
      <c r="H23" s="84"/>
    </row>
    <row r="24" spans="2:8" x14ac:dyDescent="0.2">
      <c r="B24" s="79" t="s">
        <v>74</v>
      </c>
      <c r="C24" s="190" t="s">
        <v>112</v>
      </c>
      <c r="D24" s="191"/>
      <c r="E24" s="115">
        <v>3579</v>
      </c>
      <c r="F24" s="115">
        <v>2953</v>
      </c>
      <c r="G24" s="116">
        <v>6532</v>
      </c>
      <c r="H24" s="84"/>
    </row>
    <row r="25" spans="2:8" x14ac:dyDescent="0.2">
      <c r="B25" s="79" t="s">
        <v>77</v>
      </c>
      <c r="C25" s="190" t="s">
        <v>113</v>
      </c>
      <c r="D25" s="191"/>
      <c r="E25" s="115">
        <v>1647</v>
      </c>
      <c r="F25" s="115">
        <v>1320</v>
      </c>
      <c r="G25" s="116">
        <v>2967</v>
      </c>
      <c r="H25" s="84"/>
    </row>
    <row r="26" spans="2:8" x14ac:dyDescent="0.2">
      <c r="B26" s="79" t="s">
        <v>80</v>
      </c>
      <c r="C26" s="190" t="s">
        <v>114</v>
      </c>
      <c r="D26" s="191"/>
      <c r="E26" s="115">
        <v>3097</v>
      </c>
      <c r="F26" s="115">
        <v>2111</v>
      </c>
      <c r="G26" s="116">
        <v>5208</v>
      </c>
      <c r="H26" s="84"/>
    </row>
    <row r="27" spans="2:8" x14ac:dyDescent="0.2">
      <c r="B27" s="79" t="s">
        <v>83</v>
      </c>
      <c r="C27" s="190" t="s">
        <v>115</v>
      </c>
      <c r="D27" s="191"/>
      <c r="E27" s="115">
        <v>28004</v>
      </c>
      <c r="F27" s="115">
        <v>25414</v>
      </c>
      <c r="G27" s="116">
        <v>53418</v>
      </c>
      <c r="H27" s="84"/>
    </row>
    <row r="28" spans="2:8" ht="20.25" customHeight="1" x14ac:dyDescent="0.2">
      <c r="B28" s="192" t="s">
        <v>19</v>
      </c>
      <c r="C28" s="193"/>
      <c r="D28" s="194"/>
      <c r="E28" s="117">
        <v>86425</v>
      </c>
      <c r="F28" s="117">
        <v>70820</v>
      </c>
      <c r="G28" s="117">
        <v>157245</v>
      </c>
      <c r="H28" s="85"/>
    </row>
    <row r="54" spans="1:8" ht="24.75" customHeight="1" x14ac:dyDescent="0.2">
      <c r="A54" s="206" t="s">
        <v>123</v>
      </c>
      <c r="B54" s="206"/>
      <c r="C54" s="206"/>
      <c r="D54" s="206"/>
      <c r="E54" s="206"/>
      <c r="F54" s="206"/>
      <c r="G54" s="206"/>
      <c r="H54" s="206"/>
    </row>
    <row r="55" spans="1:8" ht="68.25" customHeight="1" x14ac:dyDescent="0.2">
      <c r="A55" s="205" t="s">
        <v>124</v>
      </c>
      <c r="B55" s="205"/>
      <c r="C55" s="205"/>
      <c r="D55" s="205"/>
      <c r="E55" s="205"/>
      <c r="F55" s="205"/>
      <c r="G55" s="205"/>
      <c r="H55" s="205"/>
    </row>
    <row r="56" spans="1:8" ht="25.5" customHeight="1" x14ac:dyDescent="0.2">
      <c r="A56" s="207" t="s">
        <v>126</v>
      </c>
      <c r="B56" s="207"/>
      <c r="C56" s="207"/>
      <c r="D56" s="207"/>
      <c r="E56" s="207"/>
      <c r="F56" s="207"/>
      <c r="G56" s="207"/>
      <c r="H56" s="207"/>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conditionalFormatting sqref="G7:G26">
    <cfRule type="dataBar" priority="8">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{1D420719-DC1C-4841-B4E5-CB51F65DBE18}</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{2CEFE21D-89B3-4E59-A465-A42D6B65313A}</x14:id>
        </ext>
      </extLst>
    </cfRule>
  </conditionalFormatting>
  <conditionalFormatting sqref="G7:G26">
    <cfRule type="dataBar" priority="4">
      <dataBar>
        <cfvo type="min"/>
        <cfvo type="max"/>
        <color rgb="FFFFB628"/>
      </dataBar>
      <extLst>
        <ext xmlns:x14="http://schemas.microsoft.com/office/spreadsheetml/2009/9/main" uri="{B025F937-C7B1-47D3-B67F-A62EFF666E3E}">
          <x14:id>{481A2B16-45A9-4C41-8A87-C969D5FEFF91}</x14:id>
        </ext>
      </extLst>
    </cfRule>
  </conditionalFormatting>
  <conditionalFormatting sqref="E27">
    <cfRule type="dataBar" priority="3">
      <dataBar>
        <cfvo type="min"/>
        <cfvo type="max"/>
        <color rgb="FF008AEF"/>
      </dataBar>
      <extLst>
        <ext xmlns:x14="http://schemas.microsoft.com/office/spreadsheetml/2009/9/main" uri="{B025F937-C7B1-47D3-B67F-A62EFF666E3E}">
          <x14:id>{8784A573-3444-414D-ACE4-2493C4724DD2}</x14:id>
        </ext>
      </extLst>
    </cfRule>
  </conditionalFormatting>
  <conditionalFormatting sqref="F27">
    <cfRule type="dataBar" priority="2">
      <dataBar>
        <cfvo type="min"/>
        <cfvo type="max"/>
        <color rgb="FFFF555A"/>
      </dataBar>
      <extLst>
        <ext xmlns:x14="http://schemas.microsoft.com/office/spreadsheetml/2009/9/main" uri="{B025F937-C7B1-47D3-B67F-A62EFF666E3E}">
          <x14:id>{1E2A76EE-0335-4410-9C1F-CCAFBE476DBE}</x14:id>
        </ext>
      </extLst>
    </cfRule>
  </conditionalFormatting>
  <conditionalFormatting sqref="G27">
    <cfRule type="dataBar" priority="1">
      <dataBar>
        <cfvo type="min"/>
        <cfvo type="max"/>
        <color rgb="FFFFB628"/>
      </dataBar>
      <extLst>
        <ext xmlns:x14="http://schemas.microsoft.com/office/spreadsheetml/2009/9/main" uri="{B025F937-C7B1-47D3-B67F-A62EFF666E3E}">
          <x14:id>{B389B17C-70F8-4D04-AF25-93F1064DB5C7}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2CEFE21D-89B3-4E59-A465-A42D6B65313A}">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8784A573-3444-414D-ACE4-2493C4724DD2}">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1E2A76EE-0335-4410-9C1F-CCAFBE476DBE}">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B389B17C-70F8-4D04-AF25-93F1064DB5C7}">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2022-03-08T09:16:29Z</cp:lastPrinted>
  <dcterms:created xsi:type="dcterms:W3CDTF">2016-10-06T08:05:06Z</dcterms:created>
  <dcterms:modified xsi:type="dcterms:W3CDTF">2022-03-08T09:18:08Z</dcterms:modified>
</cp:coreProperties>
</file>