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2\"/>
    </mc:Choice>
  </mc:AlternateContent>
  <bookViews>
    <workbookView xWindow="480" yWindow="30" windowWidth="18195" windowHeight="11310" activeTab="5"/>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1.'!$A$1:$F$57</definedName>
    <definedName name="_xlnm.Print_Area" localSheetId="1">'T 2.'!$A$1:$H$52</definedName>
    <definedName name="_xlnm.Print_Area" localSheetId="2">'T 3.'!$A$1:$G$55</definedName>
    <definedName name="_xlnm.Print_Area" localSheetId="3">'T 4.'!$A$1:$K$52</definedName>
    <definedName name="_xlnm.Print_Area" localSheetId="4">'T 5.'!$A$1:$F$58</definedName>
    <definedName name="_xlnm.Print_Area" localSheetId="5">'T 6.'!$A$1:$H$63</definedName>
    <definedName name="_xlnm.Print_Area" localSheetId="6">'T 7.'!$A$1:$F$51</definedName>
    <definedName name="_xlnm.Print_Area" localSheetId="7">'T 8.'!$A$1:$H$57</definedName>
  </definedNames>
  <calcPr calcId="162913"/>
</workbook>
</file>

<file path=xl/calcChain.xml><?xml version="1.0" encoding="utf-8"?>
<calcChain xmlns="http://schemas.openxmlformats.org/spreadsheetml/2006/main">
  <c r="Q28" i="3" l="1"/>
  <c r="Q29" i="3"/>
  <c r="F4" i="8" l="1"/>
  <c r="E3" i="7" l="1"/>
  <c r="E3" i="5"/>
  <c r="H3" i="4" l="1"/>
  <c r="D4" i="3"/>
  <c r="O23" i="4"/>
  <c r="O24" i="4" l="1"/>
  <c r="O28" i="4"/>
  <c r="O27" i="4"/>
  <c r="O25" i="4"/>
  <c r="L18" i="3"/>
  <c r="O26" i="4"/>
  <c r="L19" i="3"/>
  <c r="O22" i="4"/>
  <c r="Q8" i="2"/>
  <c r="Q9" i="2"/>
  <c r="Q11" i="2"/>
  <c r="Q14" i="2"/>
  <c r="R8" i="4"/>
  <c r="R10" i="4"/>
  <c r="R12" i="4"/>
  <c r="R14" i="4"/>
  <c r="Q10" i="2"/>
  <c r="R9" i="4"/>
  <c r="R11" i="4"/>
  <c r="R13" i="4"/>
  <c r="Q13" i="2"/>
  <c r="R15" i="4" l="1"/>
  <c r="N28" i="4"/>
  <c r="Q12" i="2" l="1"/>
  <c r="J29" i="3" l="1"/>
  <c r="K16" i="2"/>
</calcChain>
</file>

<file path=xl/sharedStrings.xml><?xml version="1.0" encoding="utf-8"?>
<sst xmlns="http://schemas.openxmlformats.org/spreadsheetml/2006/main" count="442" uniqueCount="139">
  <si>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</si>
  <si>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</si>
  <si>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</si>
  <si>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</si>
  <si>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</si>
  <si>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</si>
  <si>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</si>
  <si>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</si>
  <si>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</si>
  <si>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</si>
  <si>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</si>
  <si>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</si>
  <si>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</si>
  <si>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</si>
  <si>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</si>
  <si>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</si>
  <si>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</si>
  <si>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</si>
  <si>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</si>
  <si>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</si>
  <si>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</si>
  <si>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</si>
  <si>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</si>
  <si>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</si>
  <si>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</si>
  <si>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</si>
  <si>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</si>
  <si>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</si>
  <si>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</si>
  <si>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</si>
  <si>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</si>
  <si>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</si>
  <si>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</si>
  <si>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</si>
  <si>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</si>
  <si>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</si>
  <si>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</si>
  <si>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</si>
  <si>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</si>
  <si>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</si>
  <si>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</si>
  <si>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</si>
  <si>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</si>
  <si>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</si>
  <si>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</si>
  <si>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</si>
  <si>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</si>
  <si>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</si>
  <si>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</si>
  <si>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</si>
  <si>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</si>
  <si>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</si>
  <si>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</si>
  <si>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</si>
  <si>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</si>
  <si>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</si>
  <si>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</si>
  <si>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</si>
  <si>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</si>
  <si>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</si>
  <si>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</si>
  <si>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</si>
  <si>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</si>
  <si>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</si>
  <si>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</si>
  <si>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</si>
  <si>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</si>
  <si>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</si>
  <si>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</si>
  <si>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</si>
  <si>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</si>
  <si>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</si>
  <si>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</si>
  <si>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</si>
  <si>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</si>
  <si>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</si>
  <si>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</si>
  <si>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</si>
  <si>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</si>
  <si>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</si>
  <si>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</si>
  <si>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</si>
  <si>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</si>
  <si>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</si>
  <si>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</si>
  <si>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</si>
  <si>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</si>
  <si>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</si>
  <si>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</si>
  <si>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</si>
  <si>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</si>
  <si>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</si>
  <si>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</si>
  <si>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</si>
  <si>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</si>
  <si>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</si>
  <si>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</si>
  <si>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</si>
  <si>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</si>
  <si>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</si>
  <si>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</si>
  <si>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</si>
  <si>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</si>
  <si>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</si>
  <si>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</si>
  <si>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</si>
  <si>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</si>
  <si>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</si>
  <si>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</si>
  <si>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</si>
  <si>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</si>
  <si>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</si>
  <si>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</si>
  <si>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</si>
  <si>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</si>
  <si>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</si>
  <si>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</si>
  <si>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</si>
  <si>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</si>
  <si>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</si>
  <si>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</si>
  <si>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</si>
  <si>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</si>
  <si>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</si>
  <si>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</si>
  <si>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</si>
  <si>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</si>
  <si>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</si>
  <si>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</si>
  <si>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U broj osiguranika nisu uključeni korisnici mirovina DVO i ZOHBDR.</t>
  </si>
  <si>
    <t>OSIGURANICI PREMA ŽUPANIJAMA I KATEGORIJAMA OSIGURANJA</t>
  </si>
  <si>
    <t>OSIGURANICI PREMA KATEGORIJAMA OSIGURANJA I GODINAMA ŽIVOTA</t>
  </si>
  <si>
    <t>OSIGURANICI PREMA KATEGORIJAMA OSIGURANJA I SPOLU</t>
  </si>
  <si>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 PRIJEVREMENE STAROSNE MIROVINE TE ČLANOVI OBITELJSKE MIROVINE</t>
    </r>
    <r>
      <rPr>
        <b/>
        <sz val="10"/>
        <color theme="1"/>
        <rFont val="Calibri"/>
        <family val="2"/>
        <charset val="238"/>
        <scheme val="minor"/>
      </rPr>
      <t xml:space="preserve"> </t>
    </r>
    <r>
      <rPr>
        <b/>
        <sz val="10"/>
        <rFont val="Calibri"/>
        <family val="2"/>
        <charset val="238"/>
        <scheme val="minor"/>
      </rPr>
      <t xml:space="preserve">KOJI RADE DO POLOVICE PUNOG RADNOG VREMENA PREMA DJELATNOSTIMA I SPOLU </t>
    </r>
  </si>
  <si>
    <r>
      <t>OSIGURANICI/</t>
    </r>
    <r>
      <rPr>
        <b/>
        <sz val="10"/>
        <color rgb="FFFF0000"/>
        <rFont val="Calibri"/>
        <family val="2"/>
        <charset val="238"/>
        <scheme val="minor"/>
      </rPr>
      <t>ZOMO</t>
    </r>
    <r>
      <rPr>
        <b/>
        <sz val="10"/>
        <color theme="1"/>
        <rFont val="Calibri"/>
        <family val="2"/>
        <charset val="238"/>
        <scheme val="minor"/>
      </rPr>
      <t xml:space="preserve"> KORISNICI </t>
    </r>
    <r>
      <rPr>
        <b/>
        <i/>
        <sz val="10"/>
        <color rgb="FFFF0000"/>
        <rFont val="Calibri"/>
        <family val="2"/>
        <charset val="238"/>
        <scheme val="minor"/>
      </rPr>
      <t>STAROSNE, PRIJEVREMENE STAROSNE MIROVINE TE ČLANOVI OBITELJSKE MIROVINE</t>
    </r>
    <r>
      <rPr>
        <b/>
        <sz val="10"/>
        <color theme="1"/>
        <rFont val="Calibri"/>
        <family val="2"/>
        <charset val="238"/>
        <scheme val="minor"/>
      </rPr>
      <t xml:space="preserve"> KOJI RADE DO POLOVICE PUNOG RADNOG VREMENA PREMA ŽUPANIJAMA I SPOLU</t>
    </r>
  </si>
  <si>
    <t xml:space="preserve">Kategorije osiguranja </t>
  </si>
  <si>
    <t xml:space="preserve">K a t e g o r i j e      o  s  i  g  u  r  a  nj  a </t>
  </si>
  <si>
    <t>Stanje
31. ožujka 2022.</t>
  </si>
  <si>
    <t>Stanje: 31. ožujka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</si>
</sst>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3"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b/>
      <sz val="8"/>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b/>
      <i/>
      <sz val="10"/>
      <color rgb="FFFF0000"/>
      <name val="Calibri"/>
      <family val="2"/>
      <charset val="238"/>
      <scheme val="minor"/>
    </font>
    <font>
      <sz val="8"/>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2" fillId="0" borderId="0"/>
  </cellStyleXfs>
  <cellXfs count="210">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6" fillId="0" borderId="0" xfId="0" applyFont="1" applyAlignment="1"/>
    <xf numFmtId="0" fontId="23" fillId="0" borderId="0" xfId="0" applyFont="1" applyAlignment="1">
      <alignment horizontal="right"/>
    </xf>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Border="1"/>
    <xf numFmtId="0" fontId="25" fillId="0" borderId="12" xfId="0" applyFont="1" applyFill="1" applyBorder="1"/>
    <xf numFmtId="0" fontId="23" fillId="0" borderId="0" xfId="0" applyFont="1" applyBorder="1"/>
    <xf numFmtId="10" fontId="23" fillId="0" borderId="0" xfId="0" applyNumberFormat="1" applyFont="1" applyBorder="1"/>
    <xf numFmtId="10" fontId="23" fillId="0" borderId="0" xfId="0" applyNumberFormat="1" applyFont="1"/>
    <xf numFmtId="0" fontId="2" fillId="2" borderId="0" xfId="0" applyFont="1" applyFill="1" applyBorder="1" applyAlignment="1">
      <alignment vertical="center" wrapText="1"/>
    </xf>
    <xf numFmtId="0" fontId="2" fillId="0" borderId="12" xfId="0" applyFont="1" applyBorder="1"/>
    <xf numFmtId="0" fontId="2" fillId="0" borderId="0" xfId="0" applyFont="1" applyBorder="1"/>
    <xf numFmtId="0" fontId="2" fillId="0" borderId="7" xfId="0" applyFont="1" applyBorder="1"/>
    <xf numFmtId="0" fontId="2" fillId="0" borderId="8" xfId="0" applyFont="1" applyBorder="1"/>
    <xf numFmtId="1" fontId="23" fillId="5" borderId="0" xfId="0" applyNumberFormat="1" applyFont="1" applyFill="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1" fontId="2" fillId="0" borderId="0" xfId="0" applyNumberFormat="1" applyFont="1" applyBorder="1"/>
    <xf numFmtId="1" fontId="2" fillId="0" borderId="12" xfId="0" applyNumberFormat="1" applyFont="1" applyBorder="1"/>
    <xf numFmtId="0" fontId="23" fillId="0" borderId="0" xfId="0" applyFont="1" applyFill="1" applyBorder="1"/>
    <xf numFmtId="1" fontId="23" fillId="0" borderId="0" xfId="0" applyNumberFormat="1" applyFont="1"/>
    <xf numFmtId="1" fontId="23" fillId="0" borderId="0" xfId="0" applyNumberFormat="1" applyFont="1" applyFill="1" applyBorder="1"/>
    <xf numFmtId="0" fontId="21" fillId="0" borderId="0" xfId="0" applyFont="1" applyFill="1" applyBorder="1" applyAlignment="1">
      <alignment horizontal="center" vertical="center" wrapText="1"/>
    </xf>
    <xf numFmtId="2" fontId="23" fillId="0" borderId="0" xfId="0" applyNumberFormat="1" applyFont="1" applyFill="1" applyBorder="1"/>
    <xf numFmtId="164" fontId="23" fillId="0" borderId="0" xfId="0" applyNumberFormat="1" applyFont="1" applyFill="1" applyBorder="1"/>
    <xf numFmtId="1" fontId="25" fillId="4" borderId="3" xfId="0" applyNumberFormat="1" applyFont="1" applyFill="1" applyBorder="1"/>
    <xf numFmtId="1" fontId="25" fillId="4" borderId="9" xfId="0" applyNumberFormat="1" applyFont="1" applyFill="1" applyBorder="1"/>
    <xf numFmtId="1" fontId="25" fillId="4" borderId="4" xfId="0" applyNumberFormat="1" applyFont="1" applyFill="1" applyBorder="1"/>
    <xf numFmtId="0" fontId="23" fillId="0" borderId="0" xfId="0" applyFont="1" applyFill="1" applyBorder="1" applyAlignment="1">
      <alignment horizontal="center"/>
    </xf>
    <xf numFmtId="1" fontId="23" fillId="5" borderId="0" xfId="0" applyNumberFormat="1" applyFont="1" applyFill="1" applyAlignment="1">
      <alignment horizontal="left"/>
    </xf>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31" fillId="0" borderId="0" xfId="0" applyFont="1" applyAlignment="1">
      <alignment horizontal="center"/>
    </xf>
    <xf numFmtId="0" fontId="2" fillId="3" borderId="5" xfId="0" applyFont="1" applyFill="1" applyBorder="1" applyAlignment="1">
      <alignment horizontal="center" vertical="center"/>
    </xf>
    <xf numFmtId="0" fontId="33" fillId="0" borderId="0" xfId="0" applyFont="1" applyAlignment="1"/>
    <xf numFmtId="0" fontId="2" fillId="0" borderId="12" xfId="0" applyFont="1" applyFill="1" applyBorder="1"/>
    <xf numFmtId="0" fontId="35" fillId="0" borderId="9" xfId="1" applyFont="1" applyBorder="1" applyAlignment="1">
      <alignment horizontal="center" vertical="center"/>
    </xf>
    <xf numFmtId="0" fontId="30" fillId="0" borderId="11" xfId="0" applyFont="1" applyBorder="1" applyAlignment="1">
      <alignment horizontal="center"/>
    </xf>
    <xf numFmtId="0" fontId="36" fillId="0" borderId="0" xfId="0" applyFont="1"/>
    <xf numFmtId="0" fontId="22" fillId="0" borderId="0" xfId="0" applyFont="1" applyAlignment="1">
      <alignment horizontal="center" wrapText="1"/>
    </xf>
    <xf numFmtId="0" fontId="38" fillId="0" borderId="0" xfId="0" applyFont="1" applyAlignment="1">
      <alignment horizontal="center" vertical="center"/>
    </xf>
    <xf numFmtId="0" fontId="39" fillId="0" borderId="0" xfId="0" applyFont="1" applyAlignment="1">
      <alignment horizontal="center"/>
    </xf>
    <xf numFmtId="2" fontId="38" fillId="0" borderId="0" xfId="0" applyNumberFormat="1" applyFont="1"/>
    <xf numFmtId="0" fontId="38" fillId="0" borderId="0" xfId="0" applyFont="1"/>
    <xf numFmtId="0" fontId="30" fillId="0" borderId="0" xfId="0" applyFont="1" applyBorder="1" applyAlignment="1"/>
    <xf numFmtId="0" fontId="38"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0" fontId="25" fillId="4" borderId="7" xfId="0" applyFont="1" applyFill="1" applyBorder="1" applyAlignment="1">
      <alignment vertical="center"/>
    </xf>
    <xf numFmtId="1" fontId="30" fillId="0" borderId="12" xfId="1" applyNumberFormat="1" applyFont="1" applyBorder="1" applyAlignment="1">
      <alignment vertical="center"/>
    </xf>
    <xf numFmtId="1" fontId="30" fillId="0" borderId="0" xfId="1" applyNumberFormat="1" applyFont="1" applyBorder="1" applyAlignment="1">
      <alignment vertical="center"/>
    </xf>
    <xf numFmtId="1" fontId="2" fillId="0" borderId="12" xfId="0" applyNumberFormat="1" applyFont="1" applyFill="1" applyBorder="1"/>
    <xf numFmtId="1" fontId="2" fillId="0" borderId="0" xfId="0" applyNumberFormat="1" applyFont="1" applyFill="1" applyBorder="1"/>
    <xf numFmtId="1" fontId="25" fillId="0" borderId="12" xfId="0" applyNumberFormat="1" applyFont="1" applyFill="1" applyBorder="1"/>
    <xf numFmtId="1" fontId="2" fillId="0" borderId="7" xfId="0" applyNumberFormat="1" applyFont="1" applyBorder="1"/>
    <xf numFmtId="1" fontId="2" fillId="0" borderId="8" xfId="0" applyNumberFormat="1" applyFont="1" applyBorder="1"/>
    <xf numFmtId="1" fontId="25" fillId="0" borderId="7" xfId="0" applyNumberFormat="1" applyFont="1" applyFill="1" applyBorder="1"/>
    <xf numFmtId="1" fontId="25" fillId="4" borderId="7" xfId="0" applyNumberFormat="1" applyFont="1" applyFill="1" applyBorder="1"/>
    <xf numFmtId="1" fontId="25" fillId="4" borderId="8" xfId="0" applyNumberFormat="1" applyFont="1" applyFill="1" applyBorder="1"/>
    <xf numFmtId="1" fontId="2" fillId="0" borderId="0" xfId="0" applyNumberFormat="1" applyFont="1" applyBorder="1" applyAlignment="1"/>
    <xf numFmtId="1" fontId="2" fillId="0" borderId="12" xfId="0" applyNumberFormat="1" applyFont="1" applyBorder="1" applyAlignment="1"/>
    <xf numFmtId="1" fontId="2" fillId="0" borderId="2" xfId="0" applyNumberFormat="1" applyFont="1" applyBorder="1" applyAlignment="1"/>
    <xf numFmtId="1" fontId="25" fillId="0" borderId="12" xfId="0" applyNumberFormat="1" applyFont="1" applyBorder="1" applyAlignment="1"/>
    <xf numFmtId="1" fontId="34" fillId="0" borderId="12" xfId="1" applyNumberFormat="1" applyFont="1" applyBorder="1" applyAlignment="1">
      <alignment horizontal="right" vertical="center"/>
    </xf>
    <xf numFmtId="1" fontId="37" fillId="0" borderId="12" xfId="1" applyNumberFormat="1" applyFont="1" applyBorder="1" applyAlignment="1">
      <alignment horizontal="right" vertical="center"/>
    </xf>
    <xf numFmtId="1" fontId="37" fillId="4" borderId="9" xfId="1" applyNumberFormat="1" applyFont="1" applyFill="1" applyBorder="1" applyAlignment="1">
      <alignment horizontal="right" vertical="center"/>
    </xf>
    <xf numFmtId="0" fontId="25" fillId="4" borderId="9" xfId="0" applyFont="1" applyFill="1" applyBorder="1" applyAlignment="1">
      <alignment vertical="center"/>
    </xf>
    <xf numFmtId="0" fontId="47"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1" fontId="30" fillId="0" borderId="2" xfId="1" applyNumberFormat="1" applyFont="1" applyBorder="1" applyAlignment="1">
      <alignment vertical="center"/>
    </xf>
    <xf numFmtId="1" fontId="30" fillId="0" borderId="13" xfId="1" applyNumberFormat="1" applyFont="1" applyBorder="1" applyAlignment="1">
      <alignment vertical="center"/>
    </xf>
    <xf numFmtId="1" fontId="25" fillId="0" borderId="2" xfId="0" applyNumberFormat="1" applyFont="1" applyBorder="1" applyAlignment="1">
      <alignment vertical="center"/>
    </xf>
    <xf numFmtId="0" fontId="2" fillId="2" borderId="12" xfId="0" applyFont="1" applyFill="1" applyBorder="1" applyAlignment="1">
      <alignment vertical="center" wrapText="1"/>
    </xf>
    <xf numFmtId="1" fontId="30" fillId="0" borderId="7" xfId="1" applyNumberFormat="1" applyFont="1" applyBorder="1" applyAlignment="1">
      <alignment vertical="center"/>
    </xf>
    <xf numFmtId="1" fontId="30" fillId="0" borderId="8" xfId="1" applyNumberFormat="1" applyFont="1" applyBorder="1" applyAlignment="1">
      <alignment vertical="center"/>
    </xf>
    <xf numFmtId="1" fontId="2" fillId="0" borderId="0" xfId="0" applyNumberFormat="1" applyFont="1" applyBorder="1" applyAlignment="1">
      <alignment vertical="center"/>
    </xf>
    <xf numFmtId="1" fontId="2" fillId="0" borderId="12" xfId="0" applyNumberFormat="1" applyFont="1" applyBorder="1" applyAlignment="1">
      <alignment vertical="center"/>
    </xf>
    <xf numFmtId="1" fontId="25" fillId="4" borderId="9"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 fillId="0" borderId="12" xfId="0" applyNumberFormat="1" applyFont="1" applyFill="1" applyBorder="1" applyAlignment="1">
      <alignment vertical="center"/>
    </xf>
    <xf numFmtId="1" fontId="2" fillId="0" borderId="0" xfId="0" applyNumberFormat="1" applyFont="1" applyFill="1" applyBorder="1" applyAlignment="1">
      <alignment vertical="center"/>
    </xf>
    <xf numFmtId="1" fontId="25" fillId="0" borderId="12" xfId="0" applyNumberFormat="1" applyFont="1" applyFill="1" applyBorder="1" applyAlignment="1">
      <alignment vertical="center"/>
    </xf>
    <xf numFmtId="1" fontId="2" fillId="0" borderId="7" xfId="0" applyNumberFormat="1" applyFont="1" applyBorder="1" applyAlignment="1">
      <alignment vertical="center"/>
    </xf>
    <xf numFmtId="1" fontId="2" fillId="0" borderId="8" xfId="0" applyNumberFormat="1" applyFont="1" applyBorder="1" applyAlignment="1">
      <alignment vertical="center"/>
    </xf>
    <xf numFmtId="1" fontId="25" fillId="4" borderId="7" xfId="0" applyNumberFormat="1" applyFont="1" applyFill="1" applyBorder="1" applyAlignment="1">
      <alignment vertical="center"/>
    </xf>
    <xf numFmtId="1" fontId="25" fillId="4" borderId="8" xfId="0" applyNumberFormat="1" applyFont="1" applyFill="1" applyBorder="1" applyAlignment="1">
      <alignment vertical="center"/>
    </xf>
    <xf numFmtId="1" fontId="30" fillId="29" borderId="12" xfId="1" applyNumberFormat="1" applyFont="1" applyFill="1" applyBorder="1" applyAlignment="1">
      <alignment vertical="center"/>
    </xf>
    <xf numFmtId="1" fontId="30" fillId="29" borderId="0" xfId="1" applyNumberFormat="1" applyFont="1" applyFill="1" applyBorder="1" applyAlignment="1">
      <alignment vertical="center"/>
    </xf>
    <xf numFmtId="0" fontId="25" fillId="29" borderId="12" xfId="0" applyFont="1" applyFill="1" applyBorder="1" applyAlignment="1">
      <alignment vertical="center"/>
    </xf>
    <xf numFmtId="1" fontId="2" fillId="0" borderId="2" xfId="0" applyNumberFormat="1" applyFont="1" applyBorder="1"/>
    <xf numFmtId="0" fontId="23" fillId="0" borderId="2" xfId="0" applyFont="1" applyFill="1" applyBorder="1"/>
    <xf numFmtId="1" fontId="25" fillId="0" borderId="24" xfId="0" applyNumberFormat="1" applyFont="1" applyBorder="1"/>
    <xf numFmtId="0" fontId="23" fillId="0" borderId="12" xfId="0" applyFont="1" applyFill="1" applyBorder="1"/>
    <xf numFmtId="1" fontId="23" fillId="0" borderId="12" xfId="0" applyNumberFormat="1" applyFont="1" applyFill="1" applyBorder="1"/>
    <xf numFmtId="1" fontId="25" fillId="0" borderId="14" xfId="0" applyNumberFormat="1" applyFont="1" applyBorder="1"/>
    <xf numFmtId="0" fontId="23" fillId="0" borderId="7" xfId="0" applyFont="1" applyBorder="1"/>
    <xf numFmtId="1" fontId="25" fillId="4" borderId="5" xfId="0" applyNumberFormat="1" applyFont="1" applyFill="1" applyBorder="1"/>
    <xf numFmtId="0" fontId="27"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0" xfId="0" applyFont="1" applyBorder="1" applyAlignment="1">
      <alignment horizontal="left" vertical="top" wrapText="1"/>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2" fillId="0" borderId="0" xfId="0" applyFont="1" applyAlignment="1">
      <alignment horizontal="center" wrapText="1"/>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2" fillId="0" borderId="0" xfId="0" applyFont="1" applyAlignment="1">
      <alignment horizontal="left" wrapText="1"/>
    </xf>
    <xf numFmtId="0" fontId="52" fillId="0" borderId="0" xfId="0" applyFont="1" applyAlignment="1">
      <alignment horizontal="left" vertical="top" wrapText="1"/>
    </xf>
    <xf numFmtId="166" fontId="34" fillId="2" borderId="11" xfId="1" applyNumberFormat="1" applyFont="1" applyFill="1" applyBorder="1" applyAlignment="1">
      <alignment horizontal="left" vertical="center"/>
    </xf>
    <xf numFmtId="166" fontId="34" fillId="2" borderId="14" xfId="1" applyNumberFormat="1" applyFont="1" applyFill="1" applyBorder="1" applyAlignment="1">
      <alignment horizontal="left" vertical="center"/>
    </xf>
    <xf numFmtId="165" fontId="37" fillId="4" borderId="3" xfId="1" applyNumberFormat="1" applyFont="1" applyFill="1" applyBorder="1" applyAlignment="1">
      <alignment horizontal="center" vertical="center"/>
    </xf>
    <xf numFmtId="165" fontId="37" fillId="4" borderId="4" xfId="1" applyNumberFormat="1" applyFont="1" applyFill="1" applyBorder="1" applyAlignment="1">
      <alignment horizontal="center" vertical="center"/>
    </xf>
    <xf numFmtId="165" fontId="37" fillId="4" borderId="5" xfId="1" applyNumberFormat="1" applyFont="1" applyFill="1" applyBorder="1" applyAlignment="1">
      <alignment horizontal="center" vertical="center"/>
    </xf>
    <xf numFmtId="0" fontId="34" fillId="2" borderId="11" xfId="1" applyFont="1" applyFill="1" applyBorder="1" applyAlignment="1">
      <alignment horizontal="left" vertical="center"/>
    </xf>
    <xf numFmtId="0" fontId="34" fillId="2" borderId="14" xfId="1" applyFont="1" applyFill="1" applyBorder="1" applyAlignment="1">
      <alignment horizontal="left" vertical="center"/>
    </xf>
    <xf numFmtId="165" fontId="34" fillId="0" borderId="3" xfId="1" applyNumberFormat="1" applyFont="1" applyBorder="1" applyAlignment="1">
      <alignment horizontal="center" vertical="center"/>
    </xf>
    <xf numFmtId="165" fontId="34" fillId="0" borderId="5" xfId="1" applyNumberFormat="1" applyFont="1" applyBorder="1" applyAlignment="1">
      <alignment horizontal="center" vertical="center"/>
    </xf>
    <xf numFmtId="0" fontId="35" fillId="0" borderId="3" xfId="1" applyFont="1" applyBorder="1" applyAlignment="1">
      <alignment horizontal="center" vertical="center"/>
    </xf>
    <xf numFmtId="0" fontId="35" fillId="0" borderId="5" xfId="1" applyFont="1" applyBorder="1" applyAlignment="1">
      <alignment horizontal="center" vertical="center"/>
    </xf>
    <xf numFmtId="166" fontId="34" fillId="2" borderId="1" xfId="1" applyNumberFormat="1" applyFont="1" applyFill="1" applyBorder="1" applyAlignment="1">
      <alignment horizontal="left" vertical="center"/>
    </xf>
    <xf numFmtId="166" fontId="34"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7" fillId="0" borderId="0" xfId="0" applyFont="1" applyAlignment="1">
      <alignment horizontal="left" vertical="justify" wrapText="1"/>
    </xf>
    <xf numFmtId="0" fontId="41" fillId="0" borderId="0" xfId="0" applyFont="1" applyAlignment="1">
      <alignment horizontal="justify" vertical="center" wrapText="1"/>
    </xf>
    <xf numFmtId="0" fontId="41" fillId="0" borderId="0" xfId="0" applyFont="1" applyAlignment="1">
      <alignment horizontal="left" vertical="center" wrapText="1"/>
    </xf>
    <xf numFmtId="0" fontId="40"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hr-HR" sz="10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1.'!$B$8:$B$14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1.'!$E$8:$E$14</c:f>
              <c:numCache>
                <c:formatCode>General</c:formatCode>
                <c:ptCount val="7"/>
                <c:pt idx="0" formatCode="0">
                  <c:v>1367959</c:v>
                </c:pt>
                <c:pt idx="1">
                  <c:v>101274</c:v>
                </c:pt>
                <c:pt idx="2">
                  <c:v>70102</c:v>
                </c:pt>
                <c:pt idx="3">
                  <c:v>18761</c:v>
                </c:pt>
                <c:pt idx="4">
                  <c:v>18082</c:v>
                </c:pt>
                <c:pt idx="5">
                  <c:v>67</c:v>
                </c:pt>
                <c:pt idx="6">
                  <c:v>6613</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a:t>
            </a:r>
            <a:r>
              <a:rPr lang="hr-HR" sz="1050" baseline="0"/>
              <a:t> osiguranika prema godinama života</a:t>
            </a:r>
            <a:endParaRPr lang="hr-HR" sz="105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2.'!$C$5:$F$5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2.'!$C$14:$F$14</c:f>
              <c:numCache>
                <c:formatCode>0</c:formatCode>
                <c:ptCount val="4"/>
                <c:pt idx="0">
                  <c:v>684360</c:v>
                </c:pt>
                <c:pt idx="1">
                  <c:v>433754</c:v>
                </c:pt>
                <c:pt idx="2">
                  <c:v>349899</c:v>
                </c:pt>
                <c:pt idx="3">
                  <c:v>114845</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A06FA"/>
            </a:solidFill>
          </c:spPr>
          <c:explosion val="25"/>
          <c:dPt>
            <c:idx val="0"/>
            <c:bubble3D val="0"/>
            <c:explosion val="4"/>
            <c:spPr>
              <a:solidFill>
                <a:srgbClr val="52E84A"/>
              </a:solidFill>
            </c:spPr>
            <c:extLst>
              <c:ext xmlns:c16="http://schemas.microsoft.com/office/drawing/2014/chart" uri="{C3380CC4-5D6E-409C-BE32-E72D297353CC}">
                <c16:uniqueId val="{00000001-C212-4CE6-BBF5-B0922572D5CE}"/>
              </c:ext>
            </c:extLst>
          </c:dPt>
          <c:dPt>
            <c:idx val="1"/>
            <c:bubble3D val="0"/>
            <c:spPr>
              <a:solidFill>
                <a:srgbClr val="FC60FC"/>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3.'!$D$5:$E$5</c:f>
              <c:strCache>
                <c:ptCount val="2"/>
                <c:pt idx="0">
                  <c:v>Muškarci</c:v>
                </c:pt>
                <c:pt idx="1">
                  <c:v>Žene</c:v>
                </c:pt>
              </c:strCache>
            </c:strRef>
          </c:cat>
          <c:val>
            <c:numRef>
              <c:f>'T 3.'!$D$29:$E$29</c:f>
              <c:numCache>
                <c:formatCode>0</c:formatCode>
                <c:ptCount val="2"/>
                <c:pt idx="0">
                  <c:v>837997</c:v>
                </c:pt>
                <c:pt idx="1">
                  <c:v>744861</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hr-HR" sz="900">
                <a:latin typeface="Arial" pitchFamily="34" charset="0"/>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CC00CC"/>
            </a:solidFill>
          </c:spPr>
          <c:invertIfNegative val="0"/>
          <c:cat>
            <c:strRef>
              <c:f>'T 4.'!$B$7:$B$27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4.'!$J$7:$J$27</c:f>
              <c:numCache>
                <c:formatCode>0</c:formatCode>
                <c:ptCount val="21"/>
                <c:pt idx="0">
                  <c:v>88229</c:v>
                </c:pt>
                <c:pt idx="1">
                  <c:v>39720</c:v>
                </c:pt>
                <c:pt idx="2">
                  <c:v>42348</c:v>
                </c:pt>
                <c:pt idx="3">
                  <c:v>37086</c:v>
                </c:pt>
                <c:pt idx="4">
                  <c:v>68006</c:v>
                </c:pt>
                <c:pt idx="5">
                  <c:v>35110</c:v>
                </c:pt>
                <c:pt idx="6">
                  <c:v>31777</c:v>
                </c:pt>
                <c:pt idx="7">
                  <c:v>114892</c:v>
                </c:pt>
                <c:pt idx="8">
                  <c:v>15292</c:v>
                </c:pt>
                <c:pt idx="9">
                  <c:v>21699</c:v>
                </c:pt>
                <c:pt idx="10">
                  <c:v>19878</c:v>
                </c:pt>
                <c:pt idx="11">
                  <c:v>40551</c:v>
                </c:pt>
                <c:pt idx="12">
                  <c:v>57620</c:v>
                </c:pt>
                <c:pt idx="13">
                  <c:v>90625</c:v>
                </c:pt>
                <c:pt idx="14">
                  <c:v>32087</c:v>
                </c:pt>
                <c:pt idx="15">
                  <c:v>43381</c:v>
                </c:pt>
                <c:pt idx="16">
                  <c:v>154178</c:v>
                </c:pt>
                <c:pt idx="17">
                  <c:v>90269</c:v>
                </c:pt>
                <c:pt idx="18">
                  <c:v>44740</c:v>
                </c:pt>
                <c:pt idx="19">
                  <c:v>42994</c:v>
                </c:pt>
                <c:pt idx="20">
                  <c:v>472376</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150"/>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djelatnostima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General</c:formatCode>
                <c:ptCount val="21"/>
                <c:pt idx="0">
                  <c:v>233</c:v>
                </c:pt>
                <c:pt idx="1">
                  <c:v>36</c:v>
                </c:pt>
                <c:pt idx="2">
                  <c:v>1742</c:v>
                </c:pt>
                <c:pt idx="3">
                  <c:v>31</c:v>
                </c:pt>
                <c:pt idx="4">
                  <c:v>77</c:v>
                </c:pt>
                <c:pt idx="5">
                  <c:v>1653</c:v>
                </c:pt>
                <c:pt idx="6">
                  <c:v>1867</c:v>
                </c:pt>
                <c:pt idx="7">
                  <c:v>990</c:v>
                </c:pt>
                <c:pt idx="8">
                  <c:v>359</c:v>
                </c:pt>
                <c:pt idx="9">
                  <c:v>209</c:v>
                </c:pt>
                <c:pt idx="10">
                  <c:v>84</c:v>
                </c:pt>
                <c:pt idx="11">
                  <c:v>113</c:v>
                </c:pt>
                <c:pt idx="12">
                  <c:v>1588</c:v>
                </c:pt>
                <c:pt idx="13">
                  <c:v>923</c:v>
                </c:pt>
                <c:pt idx="14">
                  <c:v>10</c:v>
                </c:pt>
                <c:pt idx="15">
                  <c:v>238</c:v>
                </c:pt>
                <c:pt idx="16">
                  <c:v>376</c:v>
                </c:pt>
                <c:pt idx="17">
                  <c:v>129</c:v>
                </c:pt>
                <c:pt idx="18">
                  <c:v>204</c:v>
                </c:pt>
                <c:pt idx="19">
                  <c:v>7</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General</c:formatCode>
                <c:ptCount val="21"/>
                <c:pt idx="0">
                  <c:v>110</c:v>
                </c:pt>
                <c:pt idx="1">
                  <c:v>7</c:v>
                </c:pt>
                <c:pt idx="2">
                  <c:v>694</c:v>
                </c:pt>
                <c:pt idx="3">
                  <c:v>3</c:v>
                </c:pt>
                <c:pt idx="4">
                  <c:v>20</c:v>
                </c:pt>
                <c:pt idx="5">
                  <c:v>266</c:v>
                </c:pt>
                <c:pt idx="6">
                  <c:v>1386</c:v>
                </c:pt>
                <c:pt idx="7">
                  <c:v>125</c:v>
                </c:pt>
                <c:pt idx="8">
                  <c:v>412</c:v>
                </c:pt>
                <c:pt idx="9">
                  <c:v>132</c:v>
                </c:pt>
                <c:pt idx="10">
                  <c:v>90</c:v>
                </c:pt>
                <c:pt idx="11">
                  <c:v>90</c:v>
                </c:pt>
                <c:pt idx="12">
                  <c:v>1223</c:v>
                </c:pt>
                <c:pt idx="13">
                  <c:v>580</c:v>
                </c:pt>
                <c:pt idx="14">
                  <c:v>35</c:v>
                </c:pt>
                <c:pt idx="15">
                  <c:v>320</c:v>
                </c:pt>
                <c:pt idx="16">
                  <c:v>808</c:v>
                </c:pt>
                <c:pt idx="17">
                  <c:v>60</c:v>
                </c:pt>
                <c:pt idx="18">
                  <c:v>311</c:v>
                </c:pt>
                <c:pt idx="19">
                  <c:v>20</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8947417517882967"/>
          <c:y val="0.18527487221991987"/>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županijama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672</c:v>
                </c:pt>
                <c:pt idx="1">
                  <c:v>248</c:v>
                </c:pt>
                <c:pt idx="2">
                  <c:v>229</c:v>
                </c:pt>
                <c:pt idx="3">
                  <c:v>274</c:v>
                </c:pt>
                <c:pt idx="4">
                  <c:v>405</c:v>
                </c:pt>
                <c:pt idx="5">
                  <c:v>157</c:v>
                </c:pt>
                <c:pt idx="6">
                  <c:v>166</c:v>
                </c:pt>
                <c:pt idx="7">
                  <c:v>1169</c:v>
                </c:pt>
                <c:pt idx="8">
                  <c:v>74</c:v>
                </c:pt>
                <c:pt idx="9">
                  <c:v>98</c:v>
                </c:pt>
                <c:pt idx="10">
                  <c:v>94</c:v>
                </c:pt>
                <c:pt idx="11">
                  <c:v>211</c:v>
                </c:pt>
                <c:pt idx="12">
                  <c:v>353</c:v>
                </c:pt>
                <c:pt idx="13">
                  <c:v>477</c:v>
                </c:pt>
                <c:pt idx="14">
                  <c:v>179</c:v>
                </c:pt>
                <c:pt idx="15">
                  <c:v>182</c:v>
                </c:pt>
                <c:pt idx="16">
                  <c:v>1169</c:v>
                </c:pt>
                <c:pt idx="17">
                  <c:v>829</c:v>
                </c:pt>
                <c:pt idx="18">
                  <c:v>273</c:v>
                </c:pt>
                <c:pt idx="19">
                  <c:v>278</c:v>
                </c:pt>
                <c:pt idx="20">
                  <c:v>3333</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410</c:v>
                </c:pt>
                <c:pt idx="1">
                  <c:v>121</c:v>
                </c:pt>
                <c:pt idx="2">
                  <c:v>146</c:v>
                </c:pt>
                <c:pt idx="3">
                  <c:v>153</c:v>
                </c:pt>
                <c:pt idx="4">
                  <c:v>288</c:v>
                </c:pt>
                <c:pt idx="5">
                  <c:v>92</c:v>
                </c:pt>
                <c:pt idx="6">
                  <c:v>109</c:v>
                </c:pt>
                <c:pt idx="7">
                  <c:v>714</c:v>
                </c:pt>
                <c:pt idx="8">
                  <c:v>41</c:v>
                </c:pt>
                <c:pt idx="9">
                  <c:v>62</c:v>
                </c:pt>
                <c:pt idx="10">
                  <c:v>59</c:v>
                </c:pt>
                <c:pt idx="11">
                  <c:v>93</c:v>
                </c:pt>
                <c:pt idx="12">
                  <c:v>170</c:v>
                </c:pt>
                <c:pt idx="13">
                  <c:v>296</c:v>
                </c:pt>
                <c:pt idx="14">
                  <c:v>123</c:v>
                </c:pt>
                <c:pt idx="15">
                  <c:v>118</c:v>
                </c:pt>
                <c:pt idx="16">
                  <c:v>596</c:v>
                </c:pt>
                <c:pt idx="17">
                  <c:v>554</c:v>
                </c:pt>
                <c:pt idx="18">
                  <c:v>170</c:v>
                </c:pt>
                <c:pt idx="19">
                  <c:v>177</c:v>
                </c:pt>
                <c:pt idx="20">
                  <c:v>2201</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2170</c:v>
                </c:pt>
                <c:pt idx="1">
                  <c:v>235</c:v>
                </c:pt>
                <c:pt idx="2">
                  <c:v>18488</c:v>
                </c:pt>
                <c:pt idx="3">
                  <c:v>1036</c:v>
                </c:pt>
                <c:pt idx="4">
                  <c:v>976</c:v>
                </c:pt>
                <c:pt idx="5">
                  <c:v>10635</c:v>
                </c:pt>
                <c:pt idx="6">
                  <c:v>13727</c:v>
                </c:pt>
                <c:pt idx="7">
                  <c:v>5750</c:v>
                </c:pt>
                <c:pt idx="8">
                  <c:v>5990</c:v>
                </c:pt>
                <c:pt idx="9">
                  <c:v>7834</c:v>
                </c:pt>
                <c:pt idx="10">
                  <c:v>1168</c:v>
                </c:pt>
                <c:pt idx="11">
                  <c:v>629</c:v>
                </c:pt>
                <c:pt idx="12">
                  <c:v>5962</c:v>
                </c:pt>
                <c:pt idx="13">
                  <c:v>2353</c:v>
                </c:pt>
                <c:pt idx="14">
                  <c:v>3492</c:v>
                </c:pt>
                <c:pt idx="15">
                  <c:v>606</c:v>
                </c:pt>
                <c:pt idx="16">
                  <c:v>3645</c:v>
                </c:pt>
                <c:pt idx="17">
                  <c:v>988</c:v>
                </c:pt>
                <c:pt idx="18">
                  <c:v>1131</c:v>
                </c:pt>
                <c:pt idx="19">
                  <c:v>26</c:v>
                </c:pt>
                <c:pt idx="20">
                  <c:v>11</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1046</c:v>
                </c:pt>
                <c:pt idx="1">
                  <c:v>29</c:v>
                </c:pt>
                <c:pt idx="2">
                  <c:v>8132</c:v>
                </c:pt>
                <c:pt idx="3">
                  <c:v>315</c:v>
                </c:pt>
                <c:pt idx="4">
                  <c:v>327</c:v>
                </c:pt>
                <c:pt idx="5">
                  <c:v>1645</c:v>
                </c:pt>
                <c:pt idx="6">
                  <c:v>13628</c:v>
                </c:pt>
                <c:pt idx="7">
                  <c:v>1818</c:v>
                </c:pt>
                <c:pt idx="8">
                  <c:v>6627</c:v>
                </c:pt>
                <c:pt idx="9">
                  <c:v>4202</c:v>
                </c:pt>
                <c:pt idx="10">
                  <c:v>2250</c:v>
                </c:pt>
                <c:pt idx="11">
                  <c:v>439</c:v>
                </c:pt>
                <c:pt idx="12">
                  <c:v>6679</c:v>
                </c:pt>
                <c:pt idx="13">
                  <c:v>1876</c:v>
                </c:pt>
                <c:pt idx="14">
                  <c:v>2796</c:v>
                </c:pt>
                <c:pt idx="15">
                  <c:v>2635</c:v>
                </c:pt>
                <c:pt idx="16">
                  <c:v>11216</c:v>
                </c:pt>
                <c:pt idx="17">
                  <c:v>1481</c:v>
                </c:pt>
                <c:pt idx="18">
                  <c:v>4060</c:v>
                </c:pt>
                <c:pt idx="19">
                  <c:v>128</c:v>
                </c:pt>
                <c:pt idx="20">
                  <c:v>13</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0546771314328838"/>
          <c:y val="0.22176610029009533"/>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6716</c:v>
                </c:pt>
                <c:pt idx="1">
                  <c:v>2697</c:v>
                </c:pt>
                <c:pt idx="2">
                  <c:v>2050</c:v>
                </c:pt>
                <c:pt idx="3">
                  <c:v>1626</c:v>
                </c:pt>
                <c:pt idx="4">
                  <c:v>4890</c:v>
                </c:pt>
                <c:pt idx="5">
                  <c:v>2062</c:v>
                </c:pt>
                <c:pt idx="6">
                  <c:v>1684</c:v>
                </c:pt>
                <c:pt idx="7">
                  <c:v>4651</c:v>
                </c:pt>
                <c:pt idx="8">
                  <c:v>584</c:v>
                </c:pt>
                <c:pt idx="9">
                  <c:v>1140</c:v>
                </c:pt>
                <c:pt idx="10">
                  <c:v>1063</c:v>
                </c:pt>
                <c:pt idx="11">
                  <c:v>2677</c:v>
                </c:pt>
                <c:pt idx="12">
                  <c:v>2563</c:v>
                </c:pt>
                <c:pt idx="13">
                  <c:v>5442</c:v>
                </c:pt>
                <c:pt idx="14">
                  <c:v>1369</c:v>
                </c:pt>
                <c:pt idx="15">
                  <c:v>2247</c:v>
                </c:pt>
                <c:pt idx="16">
                  <c:v>6978</c:v>
                </c:pt>
                <c:pt idx="17">
                  <c:v>3578</c:v>
                </c:pt>
                <c:pt idx="18">
                  <c:v>1673</c:v>
                </c:pt>
                <c:pt idx="19">
                  <c:v>3127</c:v>
                </c:pt>
                <c:pt idx="20">
                  <c:v>28071</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3855</c:v>
                </c:pt>
                <c:pt idx="1">
                  <c:v>1941</c:v>
                </c:pt>
                <c:pt idx="2">
                  <c:v>1881</c:v>
                </c:pt>
                <c:pt idx="3">
                  <c:v>1362</c:v>
                </c:pt>
                <c:pt idx="4">
                  <c:v>3617</c:v>
                </c:pt>
                <c:pt idx="5">
                  <c:v>1570</c:v>
                </c:pt>
                <c:pt idx="6">
                  <c:v>1268</c:v>
                </c:pt>
                <c:pt idx="7">
                  <c:v>4369</c:v>
                </c:pt>
                <c:pt idx="8">
                  <c:v>474</c:v>
                </c:pt>
                <c:pt idx="9">
                  <c:v>884</c:v>
                </c:pt>
                <c:pt idx="10">
                  <c:v>734</c:v>
                </c:pt>
                <c:pt idx="11">
                  <c:v>1649</c:v>
                </c:pt>
                <c:pt idx="12">
                  <c:v>2350</c:v>
                </c:pt>
                <c:pt idx="13">
                  <c:v>3955</c:v>
                </c:pt>
                <c:pt idx="14">
                  <c:v>1193</c:v>
                </c:pt>
                <c:pt idx="15">
                  <c:v>1787</c:v>
                </c:pt>
                <c:pt idx="16">
                  <c:v>6388</c:v>
                </c:pt>
                <c:pt idx="17">
                  <c:v>2985</c:v>
                </c:pt>
                <c:pt idx="18">
                  <c:v>1317</c:v>
                </c:pt>
                <c:pt idx="19">
                  <c:v>2152</c:v>
                </c:pt>
                <c:pt idx="20">
                  <c:v>25641</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95250</xdr:colOff>
      <xdr:row>15</xdr:row>
      <xdr:rowOff>114300</xdr:rowOff>
    </xdr:from>
    <xdr:to>
      <xdr:col>5</xdr:col>
      <xdr:colOff>590550</xdr:colOff>
      <xdr:row>56</xdr:row>
      <xdr:rowOff>76200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15</xdr:row>
      <xdr:rowOff>9526</xdr:rowOff>
    </xdr:from>
    <xdr:to>
      <xdr:col>7</xdr:col>
      <xdr:colOff>619125</xdr:colOff>
      <xdr:row>47</xdr:row>
      <xdr:rowOff>9526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31</xdr:row>
      <xdr:rowOff>57150</xdr:rowOff>
    </xdr:from>
    <xdr:to>
      <xdr:col>6</xdr:col>
      <xdr:colOff>0</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133350</xdr:rowOff>
    </xdr:from>
    <xdr:to>
      <xdr:col>10</xdr:col>
      <xdr:colOff>619125</xdr:colOff>
      <xdr:row>51</xdr:row>
      <xdr:rowOff>19051</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29</xdr:row>
      <xdr:rowOff>95250</xdr:rowOff>
    </xdr:from>
    <xdr:to>
      <xdr:col>5</xdr:col>
      <xdr:colOff>723899</xdr:colOff>
      <xdr:row>57</xdr:row>
      <xdr:rowOff>28575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29</xdr:row>
      <xdr:rowOff>19051</xdr:rowOff>
    </xdr:from>
    <xdr:to>
      <xdr:col>7</xdr:col>
      <xdr:colOff>723899</xdr:colOff>
      <xdr:row>61</xdr:row>
      <xdr:rowOff>142875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104774</xdr:colOff>
      <xdr:row>28</xdr:row>
      <xdr:rowOff>66674</xdr:rowOff>
    </xdr:from>
    <xdr:to>
      <xdr:col>7</xdr:col>
      <xdr:colOff>714374</xdr:colOff>
      <xdr:row>52</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zoomScaleNormal="100" workbookViewId="0">
      <selection activeCell="H15" sqref="H15"/>
    </sheetView>
  </sheetViews>
  <sheetFormatPr defaultColWidth="9.140625" defaultRowHeight="12.75" x14ac:dyDescent="0.2"/>
  <cols>
    <col min="1" max="1" width="5.85546875" style="3" customWidth="1"/>
    <col min="2" max="2" width="40.5703125" style="3" customWidth="1"/>
    <col min="3" max="5" width="12.7109375" style="3" customWidth="1"/>
    <col min="6" max="7" width="10.140625" style="3" customWidth="1"/>
    <col min="8" max="8" width="10.140625" style="53" customWidth="1"/>
    <col min="9" max="9" width="34.140625" style="53" bestFit="1" customWidth="1"/>
    <col min="10" max="11" width="10.7109375" style="3" customWidth="1"/>
    <col min="12" max="12" width="12.140625" style="3" customWidth="1"/>
    <col min="13" max="16384" width="9.140625" style="3"/>
  </cols>
  <sheetData>
    <row r="2" spans="1:11" ht="13.5" customHeight="1" x14ac:dyDescent="0.25">
      <c r="A2" s="160" t="s">
        <v>132</v>
      </c>
      <c r="B2" s="160"/>
      <c r="C2" s="160"/>
      <c r="D2" s="160"/>
      <c r="E2" s="160"/>
      <c r="F2" s="21"/>
      <c r="G2" s="21"/>
      <c r="H2" s="64"/>
      <c r="I2" s="65"/>
    </row>
    <row r="3" spans="1:11" ht="13.5" customHeight="1" x14ac:dyDescent="0.2"/>
    <row r="4" spans="1:11" x14ac:dyDescent="0.2">
      <c r="A4" s="5" t="s">
        <v>116</v>
      </c>
      <c r="B4" s="5"/>
      <c r="C4" s="5"/>
      <c r="D4" s="5"/>
      <c r="E4" s="5"/>
      <c r="H4" s="66"/>
    </row>
    <row r="5" spans="1:11" ht="25.5" customHeight="1" x14ac:dyDescent="0.2">
      <c r="A5" s="161" t="s">
        <v>1</v>
      </c>
      <c r="B5" s="163" t="s">
        <v>135</v>
      </c>
      <c r="C5" s="165" t="s">
        <v>137</v>
      </c>
      <c r="D5" s="166"/>
      <c r="E5" s="167"/>
    </row>
    <row r="6" spans="1:11" ht="15.75" customHeight="1" x14ac:dyDescent="0.2">
      <c r="A6" s="162"/>
      <c r="B6" s="164"/>
      <c r="C6" s="67" t="s">
        <v>2</v>
      </c>
      <c r="D6" s="68" t="s">
        <v>3</v>
      </c>
      <c r="E6" s="69" t="s">
        <v>4</v>
      </c>
    </row>
    <row r="7" spans="1:11" s="15" customFormat="1" ht="9" customHeight="1" x14ac:dyDescent="0.15">
      <c r="A7" s="11">
        <v>0</v>
      </c>
      <c r="B7" s="14">
        <v>1</v>
      </c>
      <c r="C7" s="13">
        <v>2</v>
      </c>
      <c r="D7" s="14">
        <v>3</v>
      </c>
      <c r="E7" s="48">
        <v>4</v>
      </c>
      <c r="H7" s="70"/>
      <c r="I7" s="70"/>
    </row>
    <row r="8" spans="1:11" ht="15" customHeight="1" x14ac:dyDescent="0.2">
      <c r="A8" s="49" t="s">
        <v>5</v>
      </c>
      <c r="B8" s="50" t="s">
        <v>6</v>
      </c>
      <c r="C8" s="125">
        <v>712912</v>
      </c>
      <c r="D8" s="126">
        <v>655047</v>
      </c>
      <c r="E8" s="127">
        <v>1367959</v>
      </c>
      <c r="G8" s="34"/>
      <c r="I8" s="71"/>
      <c r="K8" s="41"/>
    </row>
    <row r="9" spans="1:11" ht="15" customHeight="1" x14ac:dyDescent="0.2">
      <c r="A9" s="49" t="s">
        <v>7</v>
      </c>
      <c r="B9" s="50" t="s">
        <v>8</v>
      </c>
      <c r="C9" s="147">
        <v>52089</v>
      </c>
      <c r="D9" s="148">
        <v>49185</v>
      </c>
      <c r="E9" s="149">
        <v>101274</v>
      </c>
      <c r="G9" s="34"/>
      <c r="I9" s="71"/>
      <c r="K9" s="41"/>
    </row>
    <row r="10" spans="1:11" ht="15" customHeight="1" x14ac:dyDescent="0.2">
      <c r="A10" s="49" t="s">
        <v>9</v>
      </c>
      <c r="B10" s="50" t="s">
        <v>10</v>
      </c>
      <c r="C10" s="101">
        <v>45872</v>
      </c>
      <c r="D10" s="102">
        <v>24230</v>
      </c>
      <c r="E10" s="149">
        <v>70102</v>
      </c>
      <c r="G10" s="34"/>
      <c r="I10" s="71"/>
      <c r="K10" s="41"/>
    </row>
    <row r="11" spans="1:11" ht="15" customHeight="1" x14ac:dyDescent="0.2">
      <c r="A11" s="49" t="s">
        <v>11</v>
      </c>
      <c r="B11" s="50" t="s">
        <v>12</v>
      </c>
      <c r="C11" s="101">
        <v>12792</v>
      </c>
      <c r="D11" s="102">
        <v>5969</v>
      </c>
      <c r="E11" s="149">
        <v>18761</v>
      </c>
      <c r="G11" s="34"/>
      <c r="I11" s="71"/>
      <c r="K11" s="41"/>
    </row>
    <row r="12" spans="1:11" ht="15" customHeight="1" x14ac:dyDescent="0.2">
      <c r="A12" s="49" t="s">
        <v>13</v>
      </c>
      <c r="B12" s="50" t="s">
        <v>14</v>
      </c>
      <c r="C12" s="101">
        <v>11431</v>
      </c>
      <c r="D12" s="102">
        <v>6651</v>
      </c>
      <c r="E12" s="149">
        <v>18082</v>
      </c>
      <c r="G12" s="34"/>
      <c r="I12" s="71"/>
      <c r="K12" s="41"/>
    </row>
    <row r="13" spans="1:11" ht="51" customHeight="1" x14ac:dyDescent="0.2">
      <c r="A13" s="49" t="s">
        <v>15</v>
      </c>
      <c r="B13" s="128" t="s">
        <v>16</v>
      </c>
      <c r="C13" s="101">
        <v>49</v>
      </c>
      <c r="D13" s="102">
        <v>18</v>
      </c>
      <c r="E13" s="149">
        <v>67</v>
      </c>
      <c r="G13" s="34"/>
      <c r="I13" s="72"/>
      <c r="K13" s="41"/>
    </row>
    <row r="14" spans="1:11" ht="15" customHeight="1" x14ac:dyDescent="0.2">
      <c r="A14" s="49" t="s">
        <v>17</v>
      </c>
      <c r="B14" s="50" t="s">
        <v>18</v>
      </c>
      <c r="C14" s="129">
        <v>2852</v>
      </c>
      <c r="D14" s="130">
        <v>3761</v>
      </c>
      <c r="E14" s="149">
        <v>6613</v>
      </c>
      <c r="G14" s="34"/>
      <c r="I14" s="71"/>
      <c r="K14" s="41"/>
    </row>
    <row r="15" spans="1:11" ht="15" customHeight="1" x14ac:dyDescent="0.2">
      <c r="A15" s="168" t="s">
        <v>19</v>
      </c>
      <c r="B15" s="169"/>
      <c r="C15" s="61">
        <v>837997</v>
      </c>
      <c r="D15" s="59">
        <v>744861</v>
      </c>
      <c r="E15" s="60">
        <v>1582858</v>
      </c>
      <c r="K15" s="73"/>
    </row>
    <row r="16" spans="1:11" ht="12.75" customHeight="1" x14ac:dyDescent="0.2">
      <c r="A16" s="170"/>
      <c r="B16" s="170"/>
      <c r="C16" s="170"/>
      <c r="D16" s="170"/>
      <c r="E16" s="170"/>
      <c r="F16" s="170"/>
    </row>
    <row r="18" spans="2:6" x14ac:dyDescent="0.2">
      <c r="F18" s="74"/>
    </row>
    <row r="23" spans="2:6" x14ac:dyDescent="0.2">
      <c r="B23" s="158"/>
      <c r="C23" s="159"/>
      <c r="D23" s="159"/>
      <c r="E23" s="159"/>
    </row>
  </sheetData>
  <mergeCells count="7">
    <mergeCell ref="B23:E23"/>
    <mergeCell ref="A2:E2"/>
    <mergeCell ref="A5:A6"/>
    <mergeCell ref="B5:B6"/>
    <mergeCell ref="C5:E5"/>
    <mergeCell ref="A15:B15"/>
    <mergeCell ref="A16:F16"/>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zoomScaleNormal="100" workbookViewId="0">
      <selection activeCell="E5" sqref="E5"/>
    </sheetView>
  </sheetViews>
  <sheetFormatPr defaultColWidth="9.140625" defaultRowHeight="12.75" x14ac:dyDescent="0.2"/>
  <cols>
    <col min="1" max="1" width="4.140625" style="3" customWidth="1"/>
    <col min="2" max="2" width="36.140625" style="3" customWidth="1"/>
    <col min="3" max="3" width="8.5703125" style="3" customWidth="1"/>
    <col min="4" max="5" width="9.42578125" style="3" customWidth="1"/>
    <col min="6" max="6" width="9.28515625" style="3" customWidth="1"/>
    <col min="7" max="7" width="8.5703125" style="3" customWidth="1"/>
    <col min="8" max="8" width="10.7109375" style="3" customWidth="1"/>
    <col min="9" max="9" width="12.5703125" style="3" customWidth="1"/>
    <col min="10" max="11" width="8.7109375" style="3" hidden="1" customWidth="1"/>
    <col min="12" max="12" width="16.85546875" style="3" customWidth="1"/>
    <col min="13" max="16" width="9.140625" style="3"/>
    <col min="17" max="17" width="0" style="3" hidden="1" customWidth="1"/>
    <col min="18" max="16384" width="9.140625" style="3"/>
  </cols>
  <sheetData>
    <row r="2" spans="1:17" ht="13.5" customHeight="1" x14ac:dyDescent="0.2">
      <c r="A2" s="160" t="s">
        <v>131</v>
      </c>
      <c r="B2" s="160"/>
      <c r="C2" s="160"/>
      <c r="D2" s="160"/>
      <c r="E2" s="160"/>
      <c r="F2" s="160"/>
      <c r="G2" s="160"/>
    </row>
    <row r="4" spans="1:17" ht="15" customHeight="1" x14ac:dyDescent="0.2">
      <c r="A4" s="5" t="s">
        <v>0</v>
      </c>
      <c r="B4" s="5"/>
      <c r="C4" s="5"/>
      <c r="D4" s="5"/>
      <c r="E4" s="171" t="s">
        <v>138</v>
      </c>
      <c r="F4" s="171"/>
      <c r="G4" s="171"/>
    </row>
    <row r="5" spans="1:17" ht="67.5" x14ac:dyDescent="0.2">
      <c r="A5" s="42" t="s">
        <v>1</v>
      </c>
      <c r="B5" s="43" t="s">
        <v>135</v>
      </c>
      <c r="C5" s="44" t="s">
        <v>21</v>
      </c>
      <c r="D5" s="45" t="s">
        <v>22</v>
      </c>
      <c r="E5" s="46" t="s">
        <v>23</v>
      </c>
      <c r="F5" s="45" t="s">
        <v>24</v>
      </c>
      <c r="G5" s="47" t="s">
        <v>4</v>
      </c>
    </row>
    <row r="6" spans="1:17" s="15" customFormat="1" ht="9" customHeight="1" x14ac:dyDescent="0.15">
      <c r="A6" s="11">
        <v>0</v>
      </c>
      <c r="B6" s="14">
        <v>1</v>
      </c>
      <c r="C6" s="11">
        <v>2</v>
      </c>
      <c r="D6" s="14">
        <v>3</v>
      </c>
      <c r="E6" s="13">
        <v>4</v>
      </c>
      <c r="F6" s="14">
        <v>5</v>
      </c>
      <c r="G6" s="48">
        <v>6</v>
      </c>
    </row>
    <row r="7" spans="1:17" ht="21.95" customHeight="1" x14ac:dyDescent="0.2">
      <c r="A7" s="49" t="s">
        <v>5</v>
      </c>
      <c r="B7" s="50" t="s">
        <v>6</v>
      </c>
      <c r="C7" s="150">
        <v>594147</v>
      </c>
      <c r="D7" s="151">
        <v>374701</v>
      </c>
      <c r="E7" s="151">
        <v>302621</v>
      </c>
      <c r="F7" s="151">
        <v>96490</v>
      </c>
      <c r="G7" s="152">
        <v>1367959</v>
      </c>
      <c r="J7" s="53"/>
      <c r="L7" s="54"/>
      <c r="M7" s="54"/>
      <c r="N7" s="54"/>
      <c r="O7" s="55"/>
      <c r="Q7" s="1" t="s">
        <v>25</v>
      </c>
    </row>
    <row r="8" spans="1:17" ht="21.95" customHeight="1" x14ac:dyDescent="0.2">
      <c r="A8" s="49" t="s">
        <v>7</v>
      </c>
      <c r="B8" s="50" t="s">
        <v>8</v>
      </c>
      <c r="C8" s="153">
        <v>54669</v>
      </c>
      <c r="D8" s="153">
        <v>24704</v>
      </c>
      <c r="E8" s="153">
        <v>16908</v>
      </c>
      <c r="F8" s="154">
        <v>4993</v>
      </c>
      <c r="G8" s="155">
        <v>101274</v>
      </c>
      <c r="J8" s="53"/>
      <c r="L8" s="54"/>
      <c r="M8" s="53"/>
      <c r="N8" s="53"/>
      <c r="Q8" s="2">
        <f>G7-'T 1.'!E8</f>
        <v>0</v>
      </c>
    </row>
    <row r="9" spans="1:17" ht="21.95" customHeight="1" x14ac:dyDescent="0.2">
      <c r="A9" s="49" t="s">
        <v>9</v>
      </c>
      <c r="B9" s="50" t="s">
        <v>10</v>
      </c>
      <c r="C9" s="153">
        <v>23353</v>
      </c>
      <c r="D9" s="153">
        <v>22832</v>
      </c>
      <c r="E9" s="153">
        <v>17216</v>
      </c>
      <c r="F9" s="154">
        <v>6701</v>
      </c>
      <c r="G9" s="155">
        <v>70102</v>
      </c>
      <c r="J9" s="53"/>
      <c r="L9" s="54"/>
      <c r="M9" s="53"/>
      <c r="N9" s="53"/>
      <c r="Q9" s="2">
        <f>G8-'T 1.'!E9</f>
        <v>0</v>
      </c>
    </row>
    <row r="10" spans="1:17" ht="21.95" customHeight="1" x14ac:dyDescent="0.2">
      <c r="A10" s="49" t="s">
        <v>11</v>
      </c>
      <c r="B10" s="50" t="s">
        <v>12</v>
      </c>
      <c r="C10" s="153">
        <v>5357</v>
      </c>
      <c r="D10" s="153">
        <v>4777</v>
      </c>
      <c r="E10" s="153">
        <v>6108</v>
      </c>
      <c r="F10" s="154">
        <v>2519</v>
      </c>
      <c r="G10" s="155">
        <v>18761</v>
      </c>
      <c r="J10" s="53"/>
      <c r="K10" s="56"/>
      <c r="L10" s="55"/>
      <c r="M10" s="57"/>
      <c r="N10" s="53"/>
      <c r="Q10" s="2">
        <f>G9-'T 1.'!E10</f>
        <v>0</v>
      </c>
    </row>
    <row r="11" spans="1:17" ht="21.95" customHeight="1" x14ac:dyDescent="0.2">
      <c r="A11" s="49" t="s">
        <v>13</v>
      </c>
      <c r="B11" s="50" t="s">
        <v>14</v>
      </c>
      <c r="C11" s="153">
        <v>5320</v>
      </c>
      <c r="D11" s="153">
        <v>5112</v>
      </c>
      <c r="E11" s="153">
        <v>4439</v>
      </c>
      <c r="F11" s="154">
        <v>3211</v>
      </c>
      <c r="G11" s="155">
        <v>18082</v>
      </c>
      <c r="J11" s="53"/>
      <c r="K11" s="56"/>
      <c r="L11" s="58"/>
      <c r="M11" s="57"/>
      <c r="N11" s="53"/>
      <c r="Q11" s="2">
        <f>G10-'T 1.'!E11</f>
        <v>0</v>
      </c>
    </row>
    <row r="12" spans="1:17" ht="51" customHeight="1" x14ac:dyDescent="0.2">
      <c r="A12" s="49" t="s">
        <v>15</v>
      </c>
      <c r="B12" s="128" t="s">
        <v>16</v>
      </c>
      <c r="C12" s="153">
        <v>20</v>
      </c>
      <c r="D12" s="153">
        <v>21</v>
      </c>
      <c r="E12" s="153">
        <v>9</v>
      </c>
      <c r="F12" s="154">
        <v>17</v>
      </c>
      <c r="G12" s="155">
        <v>67</v>
      </c>
      <c r="J12" s="53"/>
      <c r="K12" s="56"/>
      <c r="L12" s="58"/>
      <c r="M12" s="57"/>
      <c r="N12" s="53"/>
      <c r="Q12" s="2">
        <f>G11-'T 1.'!E12</f>
        <v>0</v>
      </c>
    </row>
    <row r="13" spans="1:17" ht="21.95" customHeight="1" x14ac:dyDescent="0.2">
      <c r="A13" s="49" t="s">
        <v>17</v>
      </c>
      <c r="B13" s="50" t="s">
        <v>18</v>
      </c>
      <c r="C13" s="156">
        <v>1494</v>
      </c>
      <c r="D13" s="156">
        <v>1607</v>
      </c>
      <c r="E13" s="156">
        <v>2598</v>
      </c>
      <c r="F13" s="156">
        <v>914</v>
      </c>
      <c r="G13" s="155">
        <v>6613</v>
      </c>
      <c r="J13" s="53"/>
      <c r="K13" s="56"/>
      <c r="L13" s="58"/>
      <c r="M13" s="57"/>
      <c r="N13" s="53"/>
      <c r="Q13" s="2">
        <f>G12-'T 1.'!E13</f>
        <v>0</v>
      </c>
    </row>
    <row r="14" spans="1:17" ht="21.95" customHeight="1" x14ac:dyDescent="0.2">
      <c r="A14" s="172" t="s">
        <v>19</v>
      </c>
      <c r="B14" s="173"/>
      <c r="C14" s="59">
        <v>684360</v>
      </c>
      <c r="D14" s="60">
        <v>433754</v>
      </c>
      <c r="E14" s="61">
        <v>349899</v>
      </c>
      <c r="F14" s="60">
        <v>114845</v>
      </c>
      <c r="G14" s="157">
        <v>1582858</v>
      </c>
      <c r="J14" s="53"/>
      <c r="K14" s="62"/>
      <c r="L14" s="57"/>
      <c r="M14" s="57"/>
      <c r="N14" s="53"/>
      <c r="Q14" s="2">
        <f>G13-'T 1.'!E14</f>
        <v>0</v>
      </c>
    </row>
    <row r="15" spans="1:17" x14ac:dyDescent="0.2">
      <c r="A15" s="138"/>
      <c r="B15" s="139"/>
      <c r="C15" s="139"/>
      <c r="D15" s="139"/>
      <c r="E15" s="139"/>
      <c r="F15" s="139"/>
      <c r="G15" s="139"/>
    </row>
    <row r="16" spans="1:17" x14ac:dyDescent="0.2">
      <c r="J16" s="3" t="s">
        <v>25</v>
      </c>
      <c r="K16" s="63">
        <f>+G14-'T 1.'!E15</f>
        <v>0</v>
      </c>
    </row>
    <row r="17" spans="1:7" x14ac:dyDescent="0.2">
      <c r="A17" s="174"/>
      <c r="B17" s="174"/>
      <c r="C17" s="174"/>
      <c r="D17" s="174"/>
      <c r="E17" s="174"/>
      <c r="F17" s="174"/>
      <c r="G17" s="174"/>
    </row>
    <row r="18" spans="1:7" x14ac:dyDescent="0.2">
      <c r="A18" s="175"/>
      <c r="B18" s="175"/>
      <c r="C18" s="175"/>
      <c r="D18" s="175"/>
      <c r="E18" s="175"/>
      <c r="F18" s="175"/>
      <c r="G18" s="175"/>
    </row>
  </sheetData>
  <mergeCells count="5">
    <mergeCell ref="A2:G2"/>
    <mergeCell ref="E4:G4"/>
    <mergeCell ref="A14:B14"/>
    <mergeCell ref="A17:G17"/>
    <mergeCell ref="A18:G18"/>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zoomScaleNormal="100" workbookViewId="0">
      <selection activeCell="N18" sqref="N18"/>
    </sheetView>
  </sheetViews>
  <sheetFormatPr defaultColWidth="9.140625" defaultRowHeight="12.75" x14ac:dyDescent="0.2"/>
  <cols>
    <col min="1" max="1" width="4.28515625" style="3" customWidth="1"/>
    <col min="2" max="2" width="8.140625" style="4" customWidth="1"/>
    <col min="3" max="3" width="49" style="3" customWidth="1"/>
    <col min="4" max="4" width="8" style="3" bestFit="1" customWidth="1"/>
    <col min="5" max="5" width="8.140625" style="3" customWidth="1"/>
    <col min="6" max="6" width="8.42578125" style="3" customWidth="1"/>
    <col min="7" max="7" width="10.140625" style="3" customWidth="1"/>
    <col min="8" max="9" width="10.140625" style="3" hidden="1" customWidth="1"/>
    <col min="10" max="10" width="8.85546875" style="3" hidden="1" customWidth="1"/>
    <col min="11" max="12" width="10.7109375" style="3" hidden="1" customWidth="1"/>
    <col min="13" max="13" width="12.140625" style="3" customWidth="1"/>
    <col min="14" max="16" width="9.140625" style="3"/>
    <col min="17" max="17" width="0" style="3" hidden="1" customWidth="1"/>
    <col min="18" max="16384" width="9.140625" style="3"/>
  </cols>
  <sheetData>
    <row r="2" spans="1:10" ht="13.5" customHeight="1" x14ac:dyDescent="0.25">
      <c r="A2" s="160" t="s">
        <v>26</v>
      </c>
      <c r="B2" s="160"/>
      <c r="C2" s="160"/>
      <c r="D2" s="160"/>
      <c r="E2" s="160"/>
      <c r="F2" s="160"/>
      <c r="G2" s="21"/>
      <c r="H2" s="21"/>
      <c r="I2" s="21"/>
      <c r="J2" s="22"/>
    </row>
    <row r="3" spans="1:10" ht="13.5" customHeight="1" x14ac:dyDescent="0.2"/>
    <row r="4" spans="1:10" ht="15" customHeight="1" x14ac:dyDescent="0.2">
      <c r="A4" s="5" t="s">
        <v>20</v>
      </c>
      <c r="B4" s="6"/>
      <c r="C4" s="5"/>
      <c r="D4" s="171" t="str">
        <f>+'T 2.'!E4</f>
        <v>Stanje: 31. ožujka 2022.</v>
      </c>
      <c r="E4" s="171"/>
      <c r="F4" s="171"/>
      <c r="I4" s="23"/>
    </row>
    <row r="5" spans="1:10" s="4" customFormat="1" ht="24.75" customHeight="1" x14ac:dyDescent="0.25">
      <c r="A5" s="24" t="s">
        <v>1</v>
      </c>
      <c r="B5" s="25" t="s">
        <v>28</v>
      </c>
      <c r="C5" s="26" t="s">
        <v>29</v>
      </c>
      <c r="D5" s="27" t="s">
        <v>2</v>
      </c>
      <c r="E5" s="28" t="s">
        <v>3</v>
      </c>
      <c r="F5" s="28" t="s">
        <v>4</v>
      </c>
    </row>
    <row r="6" spans="1:10" s="15" customFormat="1" ht="9" customHeight="1" x14ac:dyDescent="0.15">
      <c r="A6" s="11">
        <v>0</v>
      </c>
      <c r="B6" s="12">
        <v>1</v>
      </c>
      <c r="C6" s="13">
        <v>2</v>
      </c>
      <c r="D6" s="14">
        <v>3</v>
      </c>
      <c r="E6" s="13">
        <v>4</v>
      </c>
      <c r="F6" s="14">
        <v>5</v>
      </c>
    </row>
    <row r="7" spans="1:10" s="32" customFormat="1" ht="15" customHeight="1" x14ac:dyDescent="0.2">
      <c r="A7" s="134" t="s">
        <v>5</v>
      </c>
      <c r="B7" s="122" t="s">
        <v>30</v>
      </c>
      <c r="C7" s="29" t="s">
        <v>31</v>
      </c>
      <c r="D7" s="103">
        <v>38893</v>
      </c>
      <c r="E7" s="104">
        <v>18375</v>
      </c>
      <c r="F7" s="105">
        <v>57268</v>
      </c>
      <c r="H7" s="33"/>
    </row>
    <row r="8" spans="1:10" ht="15" customHeight="1" x14ac:dyDescent="0.2">
      <c r="A8" s="135" t="s">
        <v>7</v>
      </c>
      <c r="B8" s="122" t="s">
        <v>32</v>
      </c>
      <c r="C8" s="29" t="s">
        <v>33</v>
      </c>
      <c r="D8" s="103">
        <v>3438</v>
      </c>
      <c r="E8" s="104">
        <v>453</v>
      </c>
      <c r="F8" s="105">
        <v>3891</v>
      </c>
      <c r="H8" s="34"/>
    </row>
    <row r="9" spans="1:10" ht="15" customHeight="1" x14ac:dyDescent="0.2">
      <c r="A9" s="136" t="s">
        <v>9</v>
      </c>
      <c r="B9" s="122" t="s">
        <v>34</v>
      </c>
      <c r="C9" s="29" t="s">
        <v>35</v>
      </c>
      <c r="D9" s="103">
        <v>158269</v>
      </c>
      <c r="E9" s="104">
        <v>89664</v>
      </c>
      <c r="F9" s="105">
        <v>247933</v>
      </c>
      <c r="H9" s="34"/>
    </row>
    <row r="10" spans="1:10" ht="15" customHeight="1" x14ac:dyDescent="0.2">
      <c r="A10" s="136" t="s">
        <v>11</v>
      </c>
      <c r="B10" s="122" t="s">
        <v>36</v>
      </c>
      <c r="C10" s="29" t="s">
        <v>37</v>
      </c>
      <c r="D10" s="103">
        <v>11412</v>
      </c>
      <c r="E10" s="104">
        <v>3444</v>
      </c>
      <c r="F10" s="105">
        <v>14856</v>
      </c>
      <c r="H10" s="34"/>
    </row>
    <row r="11" spans="1:10" ht="27" customHeight="1" x14ac:dyDescent="0.2">
      <c r="A11" s="136" t="s">
        <v>13</v>
      </c>
      <c r="B11" s="122" t="s">
        <v>38</v>
      </c>
      <c r="C11" s="35" t="s">
        <v>39</v>
      </c>
      <c r="D11" s="103">
        <v>18093</v>
      </c>
      <c r="E11" s="104">
        <v>5264</v>
      </c>
      <c r="F11" s="105">
        <v>23357</v>
      </c>
      <c r="H11" s="34"/>
    </row>
    <row r="12" spans="1:10" ht="15" customHeight="1" x14ac:dyDescent="0.2">
      <c r="A12" s="136" t="s">
        <v>15</v>
      </c>
      <c r="B12" s="122" t="s">
        <v>40</v>
      </c>
      <c r="C12" s="35" t="s">
        <v>41</v>
      </c>
      <c r="D12" s="103">
        <v>115463</v>
      </c>
      <c r="E12" s="104">
        <v>14490</v>
      </c>
      <c r="F12" s="105">
        <v>129953</v>
      </c>
      <c r="H12" s="34"/>
    </row>
    <row r="13" spans="1:10" ht="27" customHeight="1" x14ac:dyDescent="0.2">
      <c r="A13" s="136" t="s">
        <v>17</v>
      </c>
      <c r="B13" s="122" t="s">
        <v>42</v>
      </c>
      <c r="C13" s="35" t="s">
        <v>43</v>
      </c>
      <c r="D13" s="103">
        <v>113132</v>
      </c>
      <c r="E13" s="104">
        <v>126986</v>
      </c>
      <c r="F13" s="105">
        <v>240118</v>
      </c>
      <c r="H13" s="34"/>
    </row>
    <row r="14" spans="1:10" ht="15" customHeight="1" x14ac:dyDescent="0.2">
      <c r="A14" s="49" t="s">
        <v>44</v>
      </c>
      <c r="B14" s="122" t="s">
        <v>45</v>
      </c>
      <c r="C14" s="29" t="s">
        <v>46</v>
      </c>
      <c r="D14" s="52">
        <v>63849</v>
      </c>
      <c r="E14" s="51">
        <v>17688</v>
      </c>
      <c r="F14" s="105">
        <v>81537</v>
      </c>
    </row>
    <row r="15" spans="1:10" ht="15" customHeight="1" x14ac:dyDescent="0.2">
      <c r="A15" s="49" t="s">
        <v>47</v>
      </c>
      <c r="B15" s="122" t="s">
        <v>48</v>
      </c>
      <c r="C15" s="29" t="s">
        <v>49</v>
      </c>
      <c r="D15" s="52">
        <v>42331</v>
      </c>
      <c r="E15" s="51">
        <v>47876</v>
      </c>
      <c r="F15" s="105">
        <v>90207</v>
      </c>
    </row>
    <row r="16" spans="1:10" ht="15" customHeight="1" x14ac:dyDescent="0.2">
      <c r="A16" s="49" t="s">
        <v>50</v>
      </c>
      <c r="B16" s="122" t="s">
        <v>51</v>
      </c>
      <c r="C16" s="29" t="s">
        <v>52</v>
      </c>
      <c r="D16" s="52">
        <v>35243</v>
      </c>
      <c r="E16" s="51">
        <v>19597</v>
      </c>
      <c r="F16" s="105">
        <v>54840</v>
      </c>
    </row>
    <row r="17" spans="1:17" ht="15" customHeight="1" x14ac:dyDescent="0.2">
      <c r="A17" s="49" t="s">
        <v>53</v>
      </c>
      <c r="B17" s="122" t="s">
        <v>54</v>
      </c>
      <c r="C17" s="29" t="s">
        <v>55</v>
      </c>
      <c r="D17" s="52">
        <v>13861</v>
      </c>
      <c r="E17" s="51">
        <v>28543</v>
      </c>
      <c r="F17" s="105">
        <v>42404</v>
      </c>
      <c r="L17" s="1" t="s">
        <v>25</v>
      </c>
    </row>
    <row r="18" spans="1:17" ht="15" customHeight="1" x14ac:dyDescent="0.2">
      <c r="A18" s="49" t="s">
        <v>56</v>
      </c>
      <c r="B18" s="122" t="s">
        <v>57</v>
      </c>
      <c r="C18" s="29" t="s">
        <v>58</v>
      </c>
      <c r="D18" s="52">
        <v>8638</v>
      </c>
      <c r="E18" s="51">
        <v>5535</v>
      </c>
      <c r="F18" s="105">
        <v>14173</v>
      </c>
      <c r="L18" s="2">
        <f>D29-'T 1.'!C15</f>
        <v>0</v>
      </c>
    </row>
    <row r="19" spans="1:17" ht="15" customHeight="1" x14ac:dyDescent="0.2">
      <c r="A19" s="49" t="s">
        <v>59</v>
      </c>
      <c r="B19" s="122" t="s">
        <v>60</v>
      </c>
      <c r="C19" s="29" t="s">
        <v>61</v>
      </c>
      <c r="D19" s="52">
        <v>49238</v>
      </c>
      <c r="E19" s="51">
        <v>50165</v>
      </c>
      <c r="F19" s="105">
        <v>99403</v>
      </c>
      <c r="L19" s="2">
        <f>E29-'T 1.'!D15</f>
        <v>0</v>
      </c>
    </row>
    <row r="20" spans="1:17" ht="15" customHeight="1" x14ac:dyDescent="0.2">
      <c r="A20" s="49" t="s">
        <v>62</v>
      </c>
      <c r="B20" s="122" t="s">
        <v>63</v>
      </c>
      <c r="C20" s="29" t="s">
        <v>64</v>
      </c>
      <c r="D20" s="52">
        <v>28404</v>
      </c>
      <c r="E20" s="51">
        <v>23935</v>
      </c>
      <c r="F20" s="105">
        <v>52339</v>
      </c>
    </row>
    <row r="21" spans="1:17" ht="15" customHeight="1" x14ac:dyDescent="0.2">
      <c r="A21" s="49" t="s">
        <v>65</v>
      </c>
      <c r="B21" s="122" t="s">
        <v>66</v>
      </c>
      <c r="C21" s="29" t="s">
        <v>67</v>
      </c>
      <c r="D21" s="52">
        <v>60461</v>
      </c>
      <c r="E21" s="51">
        <v>57877</v>
      </c>
      <c r="F21" s="105">
        <v>118338</v>
      </c>
    </row>
    <row r="22" spans="1:17" ht="15" customHeight="1" x14ac:dyDescent="0.2">
      <c r="A22" s="49" t="s">
        <v>68</v>
      </c>
      <c r="B22" s="122" t="s">
        <v>69</v>
      </c>
      <c r="C22" s="29" t="s">
        <v>70</v>
      </c>
      <c r="D22" s="52">
        <v>25550</v>
      </c>
      <c r="E22" s="51">
        <v>97574</v>
      </c>
      <c r="F22" s="105">
        <v>123124</v>
      </c>
    </row>
    <row r="23" spans="1:17" ht="15" customHeight="1" x14ac:dyDescent="0.2">
      <c r="A23" s="49" t="s">
        <v>71</v>
      </c>
      <c r="B23" s="122" t="s">
        <v>72</v>
      </c>
      <c r="C23" s="29" t="s">
        <v>73</v>
      </c>
      <c r="D23" s="52">
        <v>24004</v>
      </c>
      <c r="E23" s="51">
        <v>90497</v>
      </c>
      <c r="F23" s="105">
        <v>114501</v>
      </c>
    </row>
    <row r="24" spans="1:17" ht="15" customHeight="1" x14ac:dyDescent="0.2">
      <c r="A24" s="49" t="s">
        <v>74</v>
      </c>
      <c r="B24" s="122" t="s">
        <v>75</v>
      </c>
      <c r="C24" s="29" t="s">
        <v>76</v>
      </c>
      <c r="D24" s="52">
        <v>13898</v>
      </c>
      <c r="E24" s="51">
        <v>16165</v>
      </c>
      <c r="F24" s="105">
        <v>30063</v>
      </c>
    </row>
    <row r="25" spans="1:17" ht="15" customHeight="1" x14ac:dyDescent="0.2">
      <c r="A25" s="49" t="s">
        <v>77</v>
      </c>
      <c r="B25" s="122" t="s">
        <v>78</v>
      </c>
      <c r="C25" s="29" t="s">
        <v>79</v>
      </c>
      <c r="D25" s="52">
        <v>12617</v>
      </c>
      <c r="E25" s="51">
        <v>28527</v>
      </c>
      <c r="F25" s="105">
        <v>41144</v>
      </c>
    </row>
    <row r="26" spans="1:17" ht="39" customHeight="1" x14ac:dyDescent="0.2">
      <c r="A26" s="49" t="s">
        <v>80</v>
      </c>
      <c r="B26" s="122" t="s">
        <v>81</v>
      </c>
      <c r="C26" s="35" t="s">
        <v>82</v>
      </c>
      <c r="D26" s="52">
        <v>306</v>
      </c>
      <c r="E26" s="51">
        <v>1361</v>
      </c>
      <c r="F26" s="105">
        <v>1667</v>
      </c>
    </row>
    <row r="27" spans="1:17" ht="15" customHeight="1" x14ac:dyDescent="0.2">
      <c r="A27" s="49" t="s">
        <v>83</v>
      </c>
      <c r="B27" s="122" t="s">
        <v>84</v>
      </c>
      <c r="C27" s="29" t="s">
        <v>85</v>
      </c>
      <c r="D27" s="52">
        <v>150</v>
      </c>
      <c r="E27" s="51">
        <v>215</v>
      </c>
      <c r="F27" s="105">
        <v>365</v>
      </c>
      <c r="Q27" s="3" t="s">
        <v>25</v>
      </c>
    </row>
    <row r="28" spans="1:17" ht="15" customHeight="1" x14ac:dyDescent="0.2">
      <c r="A28" s="137" t="s">
        <v>86</v>
      </c>
      <c r="B28" s="121"/>
      <c r="C28" s="123" t="s">
        <v>87</v>
      </c>
      <c r="D28" s="106">
        <v>747</v>
      </c>
      <c r="E28" s="107">
        <v>630</v>
      </c>
      <c r="F28" s="108">
        <v>1377</v>
      </c>
      <c r="Q28" s="54">
        <f>E29-'T 1.'!D15</f>
        <v>0</v>
      </c>
    </row>
    <row r="29" spans="1:17" ht="15" customHeight="1" x14ac:dyDescent="0.2">
      <c r="A29" s="176" t="s">
        <v>19</v>
      </c>
      <c r="B29" s="177"/>
      <c r="C29" s="177"/>
      <c r="D29" s="109">
        <v>837997</v>
      </c>
      <c r="E29" s="110">
        <v>744861</v>
      </c>
      <c r="F29" s="109">
        <v>1582858</v>
      </c>
      <c r="I29" s="3" t="s">
        <v>25</v>
      </c>
      <c r="J29" s="40">
        <f>+F29-'T 2.'!G14</f>
        <v>0</v>
      </c>
      <c r="Q29" s="54">
        <f>D29-'T 1.'!C15</f>
        <v>0</v>
      </c>
    </row>
    <row r="31" spans="1:17" x14ac:dyDescent="0.2">
      <c r="I31" s="41"/>
    </row>
    <row r="32" spans="1:17" x14ac:dyDescent="0.2">
      <c r="A32" s="178"/>
      <c r="B32" s="178"/>
      <c r="C32" s="178"/>
      <c r="D32" s="178"/>
      <c r="E32" s="178"/>
      <c r="F32" s="178"/>
      <c r="I32" s="41"/>
    </row>
  </sheetData>
  <mergeCells count="4">
    <mergeCell ref="A2:F2"/>
    <mergeCell ref="D4:F4"/>
    <mergeCell ref="A29:C29"/>
    <mergeCell ref="A32:F32"/>
  </mergeCells>
  <conditionalFormatting sqref="F7:F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F7:F28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activeCell="L24" sqref="L24"/>
    </sheetView>
  </sheetViews>
  <sheetFormatPr defaultColWidth="9.140625" defaultRowHeight="12.75" x14ac:dyDescent="0.2"/>
  <cols>
    <col min="1" max="1" width="4.28515625" style="3" customWidth="1"/>
    <col min="2" max="2" width="20.42578125" style="4" customWidth="1"/>
    <col min="3" max="3" width="8.28515625" style="3" customWidth="1"/>
    <col min="4" max="4" width="7" style="3" customWidth="1"/>
    <col min="5" max="5" width="6" style="3" bestFit="1" customWidth="1"/>
    <col min="6" max="6" width="6.140625" style="3" customWidth="1"/>
    <col min="7" max="7" width="6.28515625" style="3" customWidth="1"/>
    <col min="8" max="8" width="14.140625" style="3" customWidth="1"/>
    <col min="9" max="9" width="5.28515625" style="3" bestFit="1" customWidth="1"/>
    <col min="10" max="10" width="8" style="3" customWidth="1"/>
    <col min="11" max="11" width="10.7109375" style="3" customWidth="1"/>
    <col min="12" max="12" width="12.140625" style="3" customWidth="1"/>
    <col min="13" max="15" width="9.140625" style="3" hidden="1" customWidth="1"/>
    <col min="16" max="17" width="9.140625" style="3"/>
    <col min="18" max="18" width="0" style="3" hidden="1" customWidth="1"/>
    <col min="19" max="16384" width="9.140625" style="3"/>
  </cols>
  <sheetData>
    <row r="1" spans="1:18" ht="13.5" customHeight="1" x14ac:dyDescent="0.2">
      <c r="A1" s="160" t="s">
        <v>130</v>
      </c>
      <c r="B1" s="160"/>
      <c r="C1" s="160"/>
      <c r="D1" s="160"/>
      <c r="E1" s="160"/>
      <c r="F1" s="160"/>
      <c r="G1" s="160"/>
      <c r="H1" s="160"/>
      <c r="I1" s="160"/>
      <c r="J1" s="160"/>
    </row>
    <row r="2" spans="1:18" ht="13.5" customHeight="1" x14ac:dyDescent="0.2"/>
    <row r="3" spans="1:18" ht="15" customHeight="1" x14ac:dyDescent="0.2">
      <c r="A3" s="5" t="s">
        <v>27</v>
      </c>
      <c r="B3" s="6"/>
      <c r="C3" s="5"/>
      <c r="D3" s="5"/>
      <c r="E3" s="5"/>
      <c r="F3" s="5"/>
      <c r="G3" s="5"/>
      <c r="H3" s="171" t="str">
        <f>+'T 2.'!E4</f>
        <v>Stanje: 31. ožujka 2022.</v>
      </c>
      <c r="I3" s="171"/>
      <c r="J3" s="171"/>
    </row>
    <row r="4" spans="1:18" x14ac:dyDescent="0.2">
      <c r="A4" s="180" t="s">
        <v>88</v>
      </c>
      <c r="B4" s="182" t="s">
        <v>89</v>
      </c>
      <c r="C4" s="184" t="s">
        <v>136</v>
      </c>
      <c r="D4" s="185"/>
      <c r="E4" s="185"/>
      <c r="F4" s="185"/>
      <c r="G4" s="185"/>
      <c r="H4" s="185"/>
      <c r="I4" s="185"/>
      <c r="J4" s="186"/>
    </row>
    <row r="5" spans="1:18" s="4" customFormat="1" ht="121.5" customHeight="1" x14ac:dyDescent="0.25">
      <c r="A5" s="181"/>
      <c r="B5" s="183"/>
      <c r="C5" s="7" t="s">
        <v>90</v>
      </c>
      <c r="D5" s="8" t="s">
        <v>91</v>
      </c>
      <c r="E5" s="9" t="s">
        <v>10</v>
      </c>
      <c r="F5" s="9" t="s">
        <v>12</v>
      </c>
      <c r="G5" s="10" t="s">
        <v>92</v>
      </c>
      <c r="H5" s="8" t="s">
        <v>93</v>
      </c>
      <c r="I5" s="10" t="s">
        <v>94</v>
      </c>
      <c r="J5" s="8" t="s">
        <v>4</v>
      </c>
    </row>
    <row r="6" spans="1:18" s="15" customFormat="1" ht="9" customHeight="1" x14ac:dyDescent="0.15">
      <c r="A6" s="11">
        <v>0</v>
      </c>
      <c r="B6" s="12">
        <v>1</v>
      </c>
      <c r="C6" s="13">
        <v>2</v>
      </c>
      <c r="D6" s="14">
        <v>3</v>
      </c>
      <c r="E6" s="13">
        <v>4</v>
      </c>
      <c r="F6" s="14">
        <v>5</v>
      </c>
      <c r="G6" s="13">
        <v>6</v>
      </c>
      <c r="H6" s="14">
        <v>7</v>
      </c>
      <c r="I6" s="13">
        <v>8</v>
      </c>
      <c r="J6" s="14">
        <v>9</v>
      </c>
    </row>
    <row r="7" spans="1:18" ht="15" customHeight="1" x14ac:dyDescent="0.2">
      <c r="A7" s="16" t="s">
        <v>5</v>
      </c>
      <c r="B7" s="17" t="s">
        <v>95</v>
      </c>
      <c r="C7" s="111">
        <v>74741</v>
      </c>
      <c r="D7" s="112">
        <v>6901</v>
      </c>
      <c r="E7" s="111">
        <v>4601</v>
      </c>
      <c r="F7" s="112">
        <v>1112</v>
      </c>
      <c r="G7" s="111">
        <v>607</v>
      </c>
      <c r="H7" s="113">
        <v>3</v>
      </c>
      <c r="I7" s="111">
        <v>264</v>
      </c>
      <c r="J7" s="114">
        <v>88229</v>
      </c>
      <c r="R7" s="3" t="s">
        <v>25</v>
      </c>
    </row>
    <row r="8" spans="1:18" ht="15" customHeight="1" x14ac:dyDescent="0.2">
      <c r="A8" s="16" t="s">
        <v>7</v>
      </c>
      <c r="B8" s="17" t="s">
        <v>96</v>
      </c>
      <c r="C8" s="111">
        <v>32486</v>
      </c>
      <c r="D8" s="112">
        <v>4373</v>
      </c>
      <c r="E8" s="111">
        <v>2294</v>
      </c>
      <c r="F8" s="112">
        <v>269</v>
      </c>
      <c r="G8" s="111">
        <v>208</v>
      </c>
      <c r="H8" s="112">
        <v>0</v>
      </c>
      <c r="I8" s="111">
        <v>90</v>
      </c>
      <c r="J8" s="114">
        <v>39720</v>
      </c>
      <c r="R8" s="3">
        <f>C28-'T 1.'!E8</f>
        <v>0</v>
      </c>
    </row>
    <row r="9" spans="1:18" ht="15" customHeight="1" x14ac:dyDescent="0.2">
      <c r="A9" s="16" t="s">
        <v>9</v>
      </c>
      <c r="B9" s="17" t="s">
        <v>97</v>
      </c>
      <c r="C9" s="111">
        <v>35609</v>
      </c>
      <c r="D9" s="112">
        <v>3560</v>
      </c>
      <c r="E9" s="111">
        <v>1932</v>
      </c>
      <c r="F9" s="112">
        <v>858</v>
      </c>
      <c r="G9" s="111">
        <v>290</v>
      </c>
      <c r="H9" s="112">
        <v>1</v>
      </c>
      <c r="I9" s="111">
        <v>98</v>
      </c>
      <c r="J9" s="114">
        <v>42348</v>
      </c>
      <c r="R9" s="3">
        <f>D28-'T 1.'!E9</f>
        <v>0</v>
      </c>
    </row>
    <row r="10" spans="1:18" ht="15" customHeight="1" x14ac:dyDescent="0.2">
      <c r="A10" s="16" t="s">
        <v>11</v>
      </c>
      <c r="B10" s="17" t="s">
        <v>98</v>
      </c>
      <c r="C10" s="111">
        <v>31257</v>
      </c>
      <c r="D10" s="112">
        <v>3375</v>
      </c>
      <c r="E10" s="111">
        <v>1635</v>
      </c>
      <c r="F10" s="112">
        <v>440</v>
      </c>
      <c r="G10" s="111">
        <v>268</v>
      </c>
      <c r="H10" s="112">
        <v>0</v>
      </c>
      <c r="I10" s="111">
        <v>111</v>
      </c>
      <c r="J10" s="114">
        <v>37086</v>
      </c>
      <c r="R10" s="3">
        <f>E28-'T 1.'!E10</f>
        <v>0</v>
      </c>
    </row>
    <row r="11" spans="1:18" ht="15" customHeight="1" x14ac:dyDescent="0.2">
      <c r="A11" s="16" t="s">
        <v>13</v>
      </c>
      <c r="B11" s="17" t="s">
        <v>99</v>
      </c>
      <c r="C11" s="111">
        <v>58941</v>
      </c>
      <c r="D11" s="112">
        <v>5403</v>
      </c>
      <c r="E11" s="111">
        <v>2479</v>
      </c>
      <c r="F11" s="112">
        <v>696</v>
      </c>
      <c r="G11" s="111">
        <v>354</v>
      </c>
      <c r="H11" s="112">
        <v>0</v>
      </c>
      <c r="I11" s="111">
        <v>133</v>
      </c>
      <c r="J11" s="114">
        <v>68006</v>
      </c>
      <c r="R11" s="3">
        <f>F28-'T 1.'!E11</f>
        <v>0</v>
      </c>
    </row>
    <row r="12" spans="1:18" ht="15" customHeight="1" x14ac:dyDescent="0.2">
      <c r="A12" s="16" t="s">
        <v>15</v>
      </c>
      <c r="B12" s="17" t="s">
        <v>100</v>
      </c>
      <c r="C12" s="111">
        <v>29157</v>
      </c>
      <c r="D12" s="112">
        <v>2276</v>
      </c>
      <c r="E12" s="111">
        <v>1355</v>
      </c>
      <c r="F12" s="112">
        <v>2000</v>
      </c>
      <c r="G12" s="111">
        <v>241</v>
      </c>
      <c r="H12" s="112">
        <v>2</v>
      </c>
      <c r="I12" s="111">
        <v>79</v>
      </c>
      <c r="J12" s="114">
        <v>35110</v>
      </c>
      <c r="R12" s="3">
        <f>G28-'T 1.'!E12</f>
        <v>0</v>
      </c>
    </row>
    <row r="13" spans="1:18" ht="15" customHeight="1" x14ac:dyDescent="0.2">
      <c r="A13" s="16" t="s">
        <v>17</v>
      </c>
      <c r="B13" s="17" t="s">
        <v>101</v>
      </c>
      <c r="C13" s="111">
        <v>25932</v>
      </c>
      <c r="D13" s="112">
        <v>2748</v>
      </c>
      <c r="E13" s="111">
        <v>1023</v>
      </c>
      <c r="F13" s="112">
        <v>1733</v>
      </c>
      <c r="G13" s="111">
        <v>251</v>
      </c>
      <c r="H13" s="112">
        <v>1</v>
      </c>
      <c r="I13" s="111">
        <v>89</v>
      </c>
      <c r="J13" s="114">
        <v>31777</v>
      </c>
      <c r="R13" s="3">
        <f>H28-'T 1.'!E13</f>
        <v>0</v>
      </c>
    </row>
    <row r="14" spans="1:18" ht="15" customHeight="1" x14ac:dyDescent="0.2">
      <c r="A14" s="16" t="s">
        <v>44</v>
      </c>
      <c r="B14" s="17" t="s">
        <v>102</v>
      </c>
      <c r="C14" s="111">
        <v>97485</v>
      </c>
      <c r="D14" s="112">
        <v>7150</v>
      </c>
      <c r="E14" s="111">
        <v>6781</v>
      </c>
      <c r="F14" s="112">
        <v>311</v>
      </c>
      <c r="G14" s="111">
        <v>2367</v>
      </c>
      <c r="H14" s="112">
        <v>13</v>
      </c>
      <c r="I14" s="111">
        <v>785</v>
      </c>
      <c r="J14" s="114">
        <v>114892</v>
      </c>
      <c r="R14" s="3">
        <f>I28-'T 1.'!E14</f>
        <v>0</v>
      </c>
    </row>
    <row r="15" spans="1:18" ht="15" customHeight="1" x14ac:dyDescent="0.2">
      <c r="A15" s="16" t="s">
        <v>47</v>
      </c>
      <c r="B15" s="17" t="s">
        <v>103</v>
      </c>
      <c r="C15" s="111">
        <v>12480</v>
      </c>
      <c r="D15" s="112">
        <v>1423</v>
      </c>
      <c r="E15" s="111">
        <v>737</v>
      </c>
      <c r="F15" s="112">
        <v>485</v>
      </c>
      <c r="G15" s="111">
        <v>80</v>
      </c>
      <c r="H15" s="112">
        <v>0</v>
      </c>
      <c r="I15" s="111">
        <v>87</v>
      </c>
      <c r="J15" s="114">
        <v>15292</v>
      </c>
      <c r="R15" s="3">
        <f>J28-'T 1.'!E15</f>
        <v>0</v>
      </c>
    </row>
    <row r="16" spans="1:18" ht="15" customHeight="1" x14ac:dyDescent="0.2">
      <c r="A16" s="16" t="s">
        <v>50</v>
      </c>
      <c r="B16" s="17" t="s">
        <v>104</v>
      </c>
      <c r="C16" s="111">
        <v>16506</v>
      </c>
      <c r="D16" s="112">
        <v>2465</v>
      </c>
      <c r="E16" s="111">
        <v>989</v>
      </c>
      <c r="F16" s="112">
        <v>1554</v>
      </c>
      <c r="G16" s="111">
        <v>132</v>
      </c>
      <c r="H16" s="112">
        <v>1</v>
      </c>
      <c r="I16" s="111">
        <v>52</v>
      </c>
      <c r="J16" s="114">
        <v>21699</v>
      </c>
    </row>
    <row r="17" spans="1:15" ht="15" customHeight="1" x14ac:dyDescent="0.2">
      <c r="A17" s="16" t="s">
        <v>53</v>
      </c>
      <c r="B17" s="17" t="s">
        <v>105</v>
      </c>
      <c r="C17" s="111">
        <v>16210</v>
      </c>
      <c r="D17" s="112">
        <v>1910</v>
      </c>
      <c r="E17" s="111">
        <v>929</v>
      </c>
      <c r="F17" s="112">
        <v>572</v>
      </c>
      <c r="G17" s="111">
        <v>195</v>
      </c>
      <c r="H17" s="112">
        <v>1</v>
      </c>
      <c r="I17" s="111">
        <v>61</v>
      </c>
      <c r="J17" s="114">
        <v>19878</v>
      </c>
    </row>
    <row r="18" spans="1:15" ht="15" customHeight="1" x14ac:dyDescent="0.2">
      <c r="A18" s="16" t="s">
        <v>56</v>
      </c>
      <c r="B18" s="17" t="s">
        <v>106</v>
      </c>
      <c r="C18" s="111">
        <v>33588</v>
      </c>
      <c r="D18" s="112">
        <v>3895</v>
      </c>
      <c r="E18" s="111">
        <v>1903</v>
      </c>
      <c r="F18" s="112">
        <v>841</v>
      </c>
      <c r="G18" s="111">
        <v>250</v>
      </c>
      <c r="H18" s="112">
        <v>1</v>
      </c>
      <c r="I18" s="111">
        <v>73</v>
      </c>
      <c r="J18" s="114">
        <v>40551</v>
      </c>
    </row>
    <row r="19" spans="1:15" ht="15" customHeight="1" x14ac:dyDescent="0.2">
      <c r="A19" s="16" t="s">
        <v>59</v>
      </c>
      <c r="B19" s="17" t="s">
        <v>107</v>
      </c>
      <c r="C19" s="111">
        <v>46908</v>
      </c>
      <c r="D19" s="112">
        <v>5140</v>
      </c>
      <c r="E19" s="111">
        <v>3223</v>
      </c>
      <c r="F19" s="112">
        <v>691</v>
      </c>
      <c r="G19" s="111">
        <v>1172</v>
      </c>
      <c r="H19" s="112">
        <v>2</v>
      </c>
      <c r="I19" s="111">
        <v>484</v>
      </c>
      <c r="J19" s="114">
        <v>57620</v>
      </c>
    </row>
    <row r="20" spans="1:15" ht="15" customHeight="1" x14ac:dyDescent="0.2">
      <c r="A20" s="16" t="s">
        <v>62</v>
      </c>
      <c r="B20" s="17" t="s">
        <v>108</v>
      </c>
      <c r="C20" s="111">
        <v>77698</v>
      </c>
      <c r="D20" s="112">
        <v>6235</v>
      </c>
      <c r="E20" s="111">
        <v>3988</v>
      </c>
      <c r="F20" s="112">
        <v>1873</v>
      </c>
      <c r="G20" s="111">
        <v>634</v>
      </c>
      <c r="H20" s="112">
        <v>3</v>
      </c>
      <c r="I20" s="111">
        <v>194</v>
      </c>
      <c r="J20" s="114">
        <v>90625</v>
      </c>
    </row>
    <row r="21" spans="1:15" ht="15" customHeight="1" x14ac:dyDescent="0.2">
      <c r="A21" s="16" t="s">
        <v>65</v>
      </c>
      <c r="B21" s="17" t="s">
        <v>109</v>
      </c>
      <c r="C21" s="111">
        <v>26159</v>
      </c>
      <c r="D21" s="112">
        <v>2822</v>
      </c>
      <c r="E21" s="111">
        <v>2190</v>
      </c>
      <c r="F21" s="112">
        <v>310</v>
      </c>
      <c r="G21" s="111">
        <v>419</v>
      </c>
      <c r="H21" s="112">
        <v>1</v>
      </c>
      <c r="I21" s="111">
        <v>186</v>
      </c>
      <c r="J21" s="114">
        <v>32087</v>
      </c>
    </row>
    <row r="22" spans="1:15" ht="15" customHeight="1" x14ac:dyDescent="0.2">
      <c r="A22" s="16" t="s">
        <v>68</v>
      </c>
      <c r="B22" s="17" t="s">
        <v>110</v>
      </c>
      <c r="C22" s="111">
        <v>35207</v>
      </c>
      <c r="D22" s="112">
        <v>4076</v>
      </c>
      <c r="E22" s="111">
        <v>2030</v>
      </c>
      <c r="F22" s="112">
        <v>1711</v>
      </c>
      <c r="G22" s="111">
        <v>269</v>
      </c>
      <c r="H22" s="112">
        <v>2</v>
      </c>
      <c r="I22" s="111">
        <v>86</v>
      </c>
      <c r="J22" s="114">
        <v>43381</v>
      </c>
      <c r="O22" s="3">
        <f>+C28-'T 1.'!E8</f>
        <v>0</v>
      </c>
    </row>
    <row r="23" spans="1:15" ht="15" customHeight="1" x14ac:dyDescent="0.2">
      <c r="A23" s="16" t="s">
        <v>71</v>
      </c>
      <c r="B23" s="17" t="s">
        <v>111</v>
      </c>
      <c r="C23" s="111">
        <v>128529</v>
      </c>
      <c r="D23" s="112">
        <v>11675</v>
      </c>
      <c r="E23" s="111">
        <v>7997</v>
      </c>
      <c r="F23" s="112">
        <v>786</v>
      </c>
      <c r="G23" s="111">
        <v>3831</v>
      </c>
      <c r="H23" s="112">
        <v>10</v>
      </c>
      <c r="I23" s="111">
        <v>1350</v>
      </c>
      <c r="J23" s="114">
        <v>154178</v>
      </c>
      <c r="O23" s="3">
        <f>+D28-'T 1.'!E9</f>
        <v>0</v>
      </c>
    </row>
    <row r="24" spans="1:15" ht="15" customHeight="1" x14ac:dyDescent="0.2">
      <c r="A24" s="16" t="s">
        <v>74</v>
      </c>
      <c r="B24" s="17" t="s">
        <v>112</v>
      </c>
      <c r="C24" s="111">
        <v>72854</v>
      </c>
      <c r="D24" s="112">
        <v>8116</v>
      </c>
      <c r="E24" s="111">
        <v>6676</v>
      </c>
      <c r="F24" s="112">
        <v>777</v>
      </c>
      <c r="G24" s="111">
        <v>923</v>
      </c>
      <c r="H24" s="112">
        <v>3</v>
      </c>
      <c r="I24" s="111">
        <v>920</v>
      </c>
      <c r="J24" s="114">
        <v>90269</v>
      </c>
      <c r="O24" s="3">
        <f>+E28-'T 1.'!E10</f>
        <v>0</v>
      </c>
    </row>
    <row r="25" spans="1:15" ht="15" customHeight="1" x14ac:dyDescent="0.2">
      <c r="A25" s="16" t="s">
        <v>77</v>
      </c>
      <c r="B25" s="17" t="s">
        <v>113</v>
      </c>
      <c r="C25" s="111">
        <v>36868</v>
      </c>
      <c r="D25" s="112">
        <v>3136</v>
      </c>
      <c r="E25" s="111">
        <v>2675</v>
      </c>
      <c r="F25" s="112">
        <v>467</v>
      </c>
      <c r="G25" s="111">
        <v>1074</v>
      </c>
      <c r="H25" s="112">
        <v>2</v>
      </c>
      <c r="I25" s="111">
        <v>518</v>
      </c>
      <c r="J25" s="114">
        <v>44740</v>
      </c>
      <c r="O25" s="3">
        <f>+F28-'T 1.'!E11</f>
        <v>0</v>
      </c>
    </row>
    <row r="26" spans="1:15" ht="15" customHeight="1" x14ac:dyDescent="0.2">
      <c r="A26" s="16" t="s">
        <v>80</v>
      </c>
      <c r="B26" s="17" t="s">
        <v>114</v>
      </c>
      <c r="C26" s="111">
        <v>38521</v>
      </c>
      <c r="D26" s="112">
        <v>2234</v>
      </c>
      <c r="E26" s="111">
        <v>1190</v>
      </c>
      <c r="F26" s="112">
        <v>780</v>
      </c>
      <c r="G26" s="111">
        <v>194</v>
      </c>
      <c r="H26" s="112">
        <v>0</v>
      </c>
      <c r="I26" s="111">
        <v>75</v>
      </c>
      <c r="J26" s="114">
        <v>42994</v>
      </c>
      <c r="O26" s="3">
        <f>+G28-'T 1.'!E12</f>
        <v>0</v>
      </c>
    </row>
    <row r="27" spans="1:15" ht="15" customHeight="1" x14ac:dyDescent="0.2">
      <c r="A27" s="16" t="s">
        <v>83</v>
      </c>
      <c r="B27" s="19" t="s">
        <v>115</v>
      </c>
      <c r="C27" s="111">
        <v>440823</v>
      </c>
      <c r="D27" s="112">
        <v>12361</v>
      </c>
      <c r="E27" s="111">
        <v>13475</v>
      </c>
      <c r="F27" s="112">
        <v>495</v>
      </c>
      <c r="G27" s="111">
        <v>4323</v>
      </c>
      <c r="H27" s="112">
        <v>21</v>
      </c>
      <c r="I27" s="111">
        <v>878</v>
      </c>
      <c r="J27" s="114">
        <v>472376</v>
      </c>
      <c r="O27" s="3">
        <f>+H28-'T 1.'!E13</f>
        <v>0</v>
      </c>
    </row>
    <row r="28" spans="1:15" ht="15" customHeight="1" x14ac:dyDescent="0.2">
      <c r="A28" s="168" t="s">
        <v>19</v>
      </c>
      <c r="B28" s="179"/>
      <c r="C28" s="59">
        <v>1367959</v>
      </c>
      <c r="D28" s="60">
        <v>101274</v>
      </c>
      <c r="E28" s="61">
        <v>70102</v>
      </c>
      <c r="F28" s="60">
        <v>18761</v>
      </c>
      <c r="G28" s="60">
        <v>18082</v>
      </c>
      <c r="H28" s="61">
        <v>67</v>
      </c>
      <c r="I28" s="60">
        <v>6613</v>
      </c>
      <c r="J28" s="60">
        <v>1582858</v>
      </c>
      <c r="M28" s="3" t="s">
        <v>25</v>
      </c>
      <c r="N28" s="20">
        <f>+J28-'T 1.'!E15</f>
        <v>0</v>
      </c>
      <c r="O28" s="3">
        <f>+I28-'T 1.'!E14</f>
        <v>0</v>
      </c>
    </row>
    <row r="29" spans="1:15" ht="14.25" customHeight="1" x14ac:dyDescent="0.2">
      <c r="A29" s="138"/>
      <c r="B29" s="139"/>
      <c r="C29" s="139"/>
      <c r="D29" s="139"/>
      <c r="E29" s="139"/>
      <c r="F29" s="139"/>
      <c r="G29" s="139"/>
      <c r="H29" s="5"/>
      <c r="I29" s="5"/>
      <c r="J29" s="5"/>
    </row>
  </sheetData>
  <mergeCells count="6">
    <mergeCell ref="A28:B28"/>
    <mergeCell ref="A1:J1"/>
    <mergeCell ref="H3:J3"/>
    <mergeCell ref="A4:A5"/>
    <mergeCell ref="B4:B5"/>
    <mergeCell ref="C4:J4"/>
  </mergeCells>
  <conditionalFormatting sqref="J7:J26">
    <cfRule type="dataBar" priority="4">
      <dataBar>
        <cfvo type="min"/>
        <cfvo type="max"/>
        <color rgb="FF008AEF"/>
      </dataBar>
      <extLst>
        <ext xmlns:x14="http://schemas.microsoft.com/office/spreadsheetml/2009/9/main" uri="{B025F937-C7B1-47D3-B67F-A62EFF666E3E}">
          <x14:id>{FA54D3BF-F7D3-4619-862C-393D89AB79B8}</x14:id>
        </ext>
      </extLst>
    </cfRule>
  </conditionalFormatting>
  <conditionalFormatting sqref="J7:J26">
    <cfRule type="dataBar" priority="2">
      <dataBar>
        <cfvo type="min"/>
        <cfvo type="max"/>
        <color rgb="FF008AEF"/>
      </dataBar>
      <extLst>
        <ext xmlns:x14="http://schemas.microsoft.com/office/spreadsheetml/2009/9/main" uri="{B025F937-C7B1-47D3-B67F-A62EFF666E3E}">
          <x14:id>{A77F6CEC-8F97-4C51-936A-A4CA1E6C8462}</x14:id>
        </ext>
      </extLst>
    </cfRule>
  </conditionalFormatting>
  <conditionalFormatting sqref="J27">
    <cfRule type="dataBar" priority="1">
      <dataBar>
        <cfvo type="min"/>
        <cfvo type="max"/>
        <color rgb="FF008AEF"/>
      </dataBar>
      <extLst>
        <ext xmlns:x14="http://schemas.microsoft.com/office/spreadsheetml/2009/9/main" uri="{B025F937-C7B1-47D3-B67F-A62EFF666E3E}">
          <x14:id>{85FBFBCD-7FC4-408E-AA68-07418827CE36}</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85FBFBCD-7FC4-408E-AA68-07418827CE36}">
            <x14:dataBar minLength="0" maxLength="100" border="1" negativeBarBorderColorSameAsPositive="0">
              <x14:cfvo type="autoMin"/>
              <x14:cfvo type="autoMax"/>
              <x14:borderColor rgb="FF008AEF"/>
              <x14:negativeFillColor rgb="FFFF0000"/>
              <x14:negativeBorderColor rgb="FFFF0000"/>
              <x14:axisColor rgb="FF000000"/>
            </x14:dataBar>
          </x14:cfRule>
          <xm:sqref>J27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H43" sqref="H4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87" t="s">
        <v>133</v>
      </c>
      <c r="B1" s="187"/>
      <c r="C1" s="187"/>
      <c r="D1" s="187"/>
      <c r="E1" s="187"/>
      <c r="F1" s="187"/>
      <c r="G1" s="21"/>
    </row>
    <row r="2" spans="1:8" ht="9" customHeight="1" x14ac:dyDescent="0.2">
      <c r="A2" s="76"/>
      <c r="B2" s="76"/>
      <c r="C2" s="76"/>
      <c r="D2" s="76"/>
      <c r="E2" s="76"/>
      <c r="F2" s="76"/>
      <c r="G2" s="76"/>
    </row>
    <row r="3" spans="1:8" ht="15" customHeight="1" x14ac:dyDescent="0.2">
      <c r="A3" s="5" t="s">
        <v>119</v>
      </c>
      <c r="B3" s="6"/>
      <c r="C3" s="5"/>
      <c r="D3" s="5"/>
      <c r="E3" s="171" t="str">
        <f>'T 2.'!E4:G4</f>
        <v>Stanje: 31. ožujka 2022.</v>
      </c>
      <c r="F3" s="171"/>
      <c r="G3" s="86"/>
      <c r="H3" s="85"/>
    </row>
    <row r="4" spans="1:8" s="4" customFormat="1" ht="22.5" x14ac:dyDescent="0.25">
      <c r="A4" s="24" t="s">
        <v>1</v>
      </c>
      <c r="B4" s="92" t="s">
        <v>28</v>
      </c>
      <c r="C4" s="93" t="s">
        <v>29</v>
      </c>
      <c r="D4" s="27" t="s">
        <v>2</v>
      </c>
      <c r="E4" s="75" t="s">
        <v>3</v>
      </c>
      <c r="F4" s="75" t="s">
        <v>4</v>
      </c>
      <c r="G4" s="82"/>
      <c r="H4" s="82"/>
    </row>
    <row r="5" spans="1:8" s="15" customFormat="1" ht="9" customHeight="1" x14ac:dyDescent="0.15">
      <c r="A5" s="11">
        <v>0</v>
      </c>
      <c r="B5" s="12">
        <v>1</v>
      </c>
      <c r="C5" s="13">
        <v>2</v>
      </c>
      <c r="D5" s="14">
        <v>3</v>
      </c>
      <c r="E5" s="13">
        <v>4</v>
      </c>
      <c r="F5" s="14">
        <v>5</v>
      </c>
      <c r="G5" s="83"/>
      <c r="H5" s="83"/>
    </row>
    <row r="6" spans="1:8" x14ac:dyDescent="0.2">
      <c r="A6" s="134" t="s">
        <v>5</v>
      </c>
      <c r="B6" s="88" t="s">
        <v>30</v>
      </c>
      <c r="C6" s="89" t="s">
        <v>31</v>
      </c>
      <c r="D6" s="77">
        <v>233</v>
      </c>
      <c r="E6" s="30">
        <v>110</v>
      </c>
      <c r="F6" s="31">
        <v>343</v>
      </c>
      <c r="G6" s="84"/>
      <c r="H6" s="85"/>
    </row>
    <row r="7" spans="1:8" x14ac:dyDescent="0.2">
      <c r="A7" s="135" t="s">
        <v>7</v>
      </c>
      <c r="B7" s="88" t="s">
        <v>32</v>
      </c>
      <c r="C7" s="89" t="s">
        <v>33</v>
      </c>
      <c r="D7" s="77">
        <v>36</v>
      </c>
      <c r="E7" s="30">
        <v>7</v>
      </c>
      <c r="F7" s="31">
        <v>43</v>
      </c>
      <c r="G7" s="84"/>
      <c r="H7" s="85"/>
    </row>
    <row r="8" spans="1:8" x14ac:dyDescent="0.2">
      <c r="A8" s="136" t="s">
        <v>9</v>
      </c>
      <c r="B8" s="88" t="s">
        <v>34</v>
      </c>
      <c r="C8" s="89" t="s">
        <v>35</v>
      </c>
      <c r="D8" s="77">
        <v>1742</v>
      </c>
      <c r="E8" s="30">
        <v>694</v>
      </c>
      <c r="F8" s="31">
        <v>2436</v>
      </c>
      <c r="G8" s="84"/>
      <c r="H8" s="85"/>
    </row>
    <row r="9" spans="1:8" x14ac:dyDescent="0.2">
      <c r="A9" s="136" t="s">
        <v>11</v>
      </c>
      <c r="B9" s="88" t="s">
        <v>36</v>
      </c>
      <c r="C9" s="90" t="s">
        <v>37</v>
      </c>
      <c r="D9" s="77">
        <v>31</v>
      </c>
      <c r="E9" s="30">
        <v>3</v>
      </c>
      <c r="F9" s="31">
        <v>34</v>
      </c>
      <c r="G9" s="84"/>
      <c r="H9" s="85"/>
    </row>
    <row r="10" spans="1:8" ht="27.75" customHeight="1" x14ac:dyDescent="0.2">
      <c r="A10" s="136" t="s">
        <v>13</v>
      </c>
      <c r="B10" s="88" t="s">
        <v>38</v>
      </c>
      <c r="C10" s="90" t="s">
        <v>117</v>
      </c>
      <c r="D10" s="77">
        <v>77</v>
      </c>
      <c r="E10" s="30">
        <v>20</v>
      </c>
      <c r="F10" s="31">
        <v>97</v>
      </c>
      <c r="G10" s="84"/>
      <c r="H10" s="85"/>
    </row>
    <row r="11" spans="1:8" ht="15" customHeight="1" x14ac:dyDescent="0.2">
      <c r="A11" s="136" t="s">
        <v>15</v>
      </c>
      <c r="B11" s="88" t="s">
        <v>40</v>
      </c>
      <c r="C11" s="90" t="s">
        <v>41</v>
      </c>
      <c r="D11" s="77">
        <v>1653</v>
      </c>
      <c r="E11" s="30">
        <v>266</v>
      </c>
      <c r="F11" s="31">
        <v>1919</v>
      </c>
      <c r="G11" s="84"/>
      <c r="H11" s="85"/>
    </row>
    <row r="12" spans="1:8" ht="22.5" x14ac:dyDescent="0.2">
      <c r="A12" s="136" t="s">
        <v>17</v>
      </c>
      <c r="B12" s="88" t="s">
        <v>42</v>
      </c>
      <c r="C12" s="90" t="s">
        <v>118</v>
      </c>
      <c r="D12" s="77">
        <v>1867</v>
      </c>
      <c r="E12" s="30">
        <v>1386</v>
      </c>
      <c r="F12" s="31">
        <v>3253</v>
      </c>
      <c r="G12" s="84"/>
      <c r="H12" s="85"/>
    </row>
    <row r="13" spans="1:8" x14ac:dyDescent="0.2">
      <c r="A13" s="49" t="s">
        <v>44</v>
      </c>
      <c r="B13" s="88" t="s">
        <v>45</v>
      </c>
      <c r="C13" s="89" t="s">
        <v>46</v>
      </c>
      <c r="D13" s="36">
        <v>990</v>
      </c>
      <c r="E13" s="37">
        <v>125</v>
      </c>
      <c r="F13" s="31">
        <v>1115</v>
      </c>
      <c r="G13" s="84"/>
      <c r="H13" s="85"/>
    </row>
    <row r="14" spans="1:8" ht="22.5" x14ac:dyDescent="0.2">
      <c r="A14" s="49" t="s">
        <v>47</v>
      </c>
      <c r="B14" s="88" t="s">
        <v>48</v>
      </c>
      <c r="C14" s="90" t="s">
        <v>49</v>
      </c>
      <c r="D14" s="36">
        <v>359</v>
      </c>
      <c r="E14" s="37">
        <v>412</v>
      </c>
      <c r="F14" s="31">
        <v>771</v>
      </c>
      <c r="G14" s="84"/>
      <c r="H14" s="85"/>
    </row>
    <row r="15" spans="1:8" ht="15" customHeight="1" x14ac:dyDescent="0.2">
      <c r="A15" s="49" t="s">
        <v>50</v>
      </c>
      <c r="B15" s="88" t="s">
        <v>51</v>
      </c>
      <c r="C15" s="89" t="s">
        <v>52</v>
      </c>
      <c r="D15" s="36">
        <v>209</v>
      </c>
      <c r="E15" s="37">
        <v>132</v>
      </c>
      <c r="F15" s="31">
        <v>341</v>
      </c>
      <c r="G15" s="84"/>
      <c r="H15" s="85"/>
    </row>
    <row r="16" spans="1:8" x14ac:dyDescent="0.2">
      <c r="A16" s="49" t="s">
        <v>53</v>
      </c>
      <c r="B16" s="88" t="s">
        <v>54</v>
      </c>
      <c r="C16" s="89" t="s">
        <v>55</v>
      </c>
      <c r="D16" s="36">
        <v>84</v>
      </c>
      <c r="E16" s="37">
        <v>90</v>
      </c>
      <c r="F16" s="31">
        <v>174</v>
      </c>
      <c r="G16" s="84"/>
      <c r="H16" s="85"/>
    </row>
    <row r="17" spans="1:8" ht="15" customHeight="1" x14ac:dyDescent="0.2">
      <c r="A17" s="49" t="s">
        <v>56</v>
      </c>
      <c r="B17" s="88" t="s">
        <v>57</v>
      </c>
      <c r="C17" s="89" t="s">
        <v>58</v>
      </c>
      <c r="D17" s="36">
        <v>113</v>
      </c>
      <c r="E17" s="37">
        <v>90</v>
      </c>
      <c r="F17" s="31">
        <v>203</v>
      </c>
      <c r="G17" s="84"/>
      <c r="H17" s="85"/>
    </row>
    <row r="18" spans="1:8" ht="15" customHeight="1" x14ac:dyDescent="0.2">
      <c r="A18" s="49" t="s">
        <v>59</v>
      </c>
      <c r="B18" s="88" t="s">
        <v>60</v>
      </c>
      <c r="C18" s="89" t="s">
        <v>61</v>
      </c>
      <c r="D18" s="36">
        <v>1588</v>
      </c>
      <c r="E18" s="37">
        <v>1223</v>
      </c>
      <c r="F18" s="31">
        <v>2811</v>
      </c>
      <c r="G18" s="84"/>
      <c r="H18" s="85"/>
    </row>
    <row r="19" spans="1:8" x14ac:dyDescent="0.2">
      <c r="A19" s="49" t="s">
        <v>62</v>
      </c>
      <c r="B19" s="88" t="s">
        <v>63</v>
      </c>
      <c r="C19" s="90" t="s">
        <v>64</v>
      </c>
      <c r="D19" s="36">
        <v>923</v>
      </c>
      <c r="E19" s="37">
        <v>580</v>
      </c>
      <c r="F19" s="31">
        <v>1503</v>
      </c>
      <c r="G19" s="84"/>
      <c r="H19" s="85"/>
    </row>
    <row r="20" spans="1:8" x14ac:dyDescent="0.2">
      <c r="A20" s="49" t="s">
        <v>65</v>
      </c>
      <c r="B20" s="88" t="s">
        <v>66</v>
      </c>
      <c r="C20" s="90" t="s">
        <v>67</v>
      </c>
      <c r="D20" s="36">
        <v>10</v>
      </c>
      <c r="E20" s="37">
        <v>35</v>
      </c>
      <c r="F20" s="31">
        <v>45</v>
      </c>
      <c r="G20" s="84"/>
      <c r="H20" s="85"/>
    </row>
    <row r="21" spans="1:8" x14ac:dyDescent="0.2">
      <c r="A21" s="49" t="s">
        <v>68</v>
      </c>
      <c r="B21" s="88" t="s">
        <v>69</v>
      </c>
      <c r="C21" s="89" t="s">
        <v>70</v>
      </c>
      <c r="D21" s="36">
        <v>238</v>
      </c>
      <c r="E21" s="37">
        <v>320</v>
      </c>
      <c r="F21" s="31">
        <v>558</v>
      </c>
      <c r="G21" s="84"/>
      <c r="H21" s="85"/>
    </row>
    <row r="22" spans="1:8" x14ac:dyDescent="0.2">
      <c r="A22" s="49" t="s">
        <v>71</v>
      </c>
      <c r="B22" s="88" t="s">
        <v>72</v>
      </c>
      <c r="C22" s="90" t="s">
        <v>73</v>
      </c>
      <c r="D22" s="36">
        <v>376</v>
      </c>
      <c r="E22" s="37">
        <v>808</v>
      </c>
      <c r="F22" s="31">
        <v>1184</v>
      </c>
      <c r="G22" s="84"/>
      <c r="H22" s="85"/>
    </row>
    <row r="23" spans="1:8" ht="15" customHeight="1" x14ac:dyDescent="0.2">
      <c r="A23" s="49" t="s">
        <v>74</v>
      </c>
      <c r="B23" s="88" t="s">
        <v>75</v>
      </c>
      <c r="C23" s="89" t="s">
        <v>76</v>
      </c>
      <c r="D23" s="36">
        <v>129</v>
      </c>
      <c r="E23" s="37">
        <v>60</v>
      </c>
      <c r="F23" s="31">
        <v>189</v>
      </c>
      <c r="G23" s="84"/>
      <c r="H23" s="85"/>
    </row>
    <row r="24" spans="1:8" ht="15" customHeight="1" x14ac:dyDescent="0.2">
      <c r="A24" s="49" t="s">
        <v>77</v>
      </c>
      <c r="B24" s="88" t="s">
        <v>78</v>
      </c>
      <c r="C24" s="89" t="s">
        <v>79</v>
      </c>
      <c r="D24" s="36">
        <v>204</v>
      </c>
      <c r="E24" s="37">
        <v>311</v>
      </c>
      <c r="F24" s="31">
        <v>515</v>
      </c>
      <c r="G24" s="84"/>
      <c r="H24" s="85"/>
    </row>
    <row r="25" spans="1:8" ht="39" customHeight="1" x14ac:dyDescent="0.2">
      <c r="A25" s="49" t="s">
        <v>80</v>
      </c>
      <c r="B25" s="88" t="s">
        <v>81</v>
      </c>
      <c r="C25" s="90" t="s">
        <v>82</v>
      </c>
      <c r="D25" s="36">
        <v>7</v>
      </c>
      <c r="E25" s="37">
        <v>20</v>
      </c>
      <c r="F25" s="31">
        <v>27</v>
      </c>
      <c r="G25" s="84"/>
      <c r="H25" s="85"/>
    </row>
    <row r="26" spans="1:8" x14ac:dyDescent="0.2">
      <c r="A26" s="49" t="s">
        <v>83</v>
      </c>
      <c r="B26" s="88" t="s">
        <v>84</v>
      </c>
      <c r="C26" s="90" t="s">
        <v>85</v>
      </c>
      <c r="D26" s="36">
        <v>0</v>
      </c>
      <c r="E26" s="37">
        <v>0</v>
      </c>
      <c r="F26" s="31">
        <v>0</v>
      </c>
      <c r="G26" s="84"/>
      <c r="H26" s="85"/>
    </row>
    <row r="27" spans="1:8" ht="15" customHeight="1" x14ac:dyDescent="0.2">
      <c r="A27" s="137" t="s">
        <v>86</v>
      </c>
      <c r="B27" s="91"/>
      <c r="C27" s="124" t="s">
        <v>87</v>
      </c>
      <c r="D27" s="38">
        <v>1</v>
      </c>
      <c r="E27" s="39">
        <v>1</v>
      </c>
      <c r="F27" s="31">
        <v>2</v>
      </c>
      <c r="G27" s="84"/>
      <c r="H27" s="85"/>
    </row>
    <row r="28" spans="1:8" ht="21" customHeight="1" x14ac:dyDescent="0.2">
      <c r="A28" s="188" t="s">
        <v>19</v>
      </c>
      <c r="B28" s="189"/>
      <c r="C28" s="189"/>
      <c r="D28" s="100">
        <v>10870</v>
      </c>
      <c r="E28" s="100">
        <v>6693</v>
      </c>
      <c r="F28" s="118">
        <v>17563</v>
      </c>
      <c r="G28" s="85"/>
      <c r="H28" s="85"/>
    </row>
    <row r="29" spans="1:8" ht="10.5" customHeight="1" x14ac:dyDescent="0.2">
      <c r="A29" s="120" t="s">
        <v>129</v>
      </c>
      <c r="G29" s="85"/>
      <c r="H29" s="85"/>
    </row>
    <row r="30" spans="1:8" ht="10.5" customHeight="1" x14ac:dyDescent="0.2">
      <c r="A30" s="190"/>
      <c r="B30" s="190"/>
      <c r="C30" s="190"/>
      <c r="D30" s="190"/>
      <c r="E30" s="190"/>
      <c r="F30" s="190"/>
      <c r="G30" s="85"/>
      <c r="H30" s="85"/>
    </row>
    <row r="31" spans="1:8" x14ac:dyDescent="0.2">
      <c r="A31" s="190"/>
      <c r="B31" s="190"/>
      <c r="C31" s="190"/>
      <c r="D31" s="190"/>
      <c r="E31" s="190"/>
      <c r="F31" s="190"/>
      <c r="G31" s="85"/>
      <c r="H31" s="85"/>
    </row>
  </sheetData>
  <mergeCells count="4">
    <mergeCell ref="A1:F1"/>
    <mergeCell ref="E3:F3"/>
    <mergeCell ref="A28:C28"/>
    <mergeCell ref="A30:F31"/>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abSelected="1" workbookViewId="0">
      <selection activeCell="I18" sqref="I18"/>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7" ht="10.5" customHeight="1" x14ac:dyDescent="0.2"/>
    <row r="2" spans="1:17" ht="25.5" customHeight="1" x14ac:dyDescent="0.2">
      <c r="A2" s="187" t="s">
        <v>134</v>
      </c>
      <c r="B2" s="187"/>
      <c r="C2" s="187"/>
      <c r="D2" s="187"/>
      <c r="E2" s="187"/>
      <c r="F2" s="187"/>
      <c r="G2" s="187"/>
      <c r="H2" s="187"/>
      <c r="L2" s="187"/>
      <c r="M2" s="187"/>
      <c r="N2" s="187"/>
      <c r="O2" s="187"/>
      <c r="P2" s="187"/>
      <c r="Q2" s="187"/>
    </row>
    <row r="3" spans="1:17" ht="10.5" customHeight="1" x14ac:dyDescent="0.2">
      <c r="B3" s="81"/>
      <c r="C3" s="81"/>
      <c r="D3" s="81"/>
      <c r="E3" s="81"/>
      <c r="F3" s="81"/>
      <c r="G3" s="81"/>
      <c r="H3" s="21"/>
    </row>
    <row r="4" spans="1:17" x14ac:dyDescent="0.2">
      <c r="B4" s="5" t="s">
        <v>120</v>
      </c>
      <c r="C4" s="6"/>
      <c r="D4" s="5"/>
      <c r="E4" s="5"/>
      <c r="F4" s="171" t="s">
        <v>138</v>
      </c>
      <c r="G4" s="171"/>
      <c r="H4" s="18"/>
    </row>
    <row r="5" spans="1:17" ht="22.5" x14ac:dyDescent="0.2">
      <c r="B5" s="24" t="s">
        <v>1</v>
      </c>
      <c r="C5" s="199" t="s">
        <v>89</v>
      </c>
      <c r="D5" s="200"/>
      <c r="E5" s="94" t="s">
        <v>2</v>
      </c>
      <c r="F5" s="95" t="s">
        <v>3</v>
      </c>
      <c r="G5" s="95" t="s">
        <v>4</v>
      </c>
      <c r="H5" s="87"/>
    </row>
    <row r="6" spans="1:17" x14ac:dyDescent="0.2">
      <c r="B6" s="14">
        <v>0</v>
      </c>
      <c r="C6" s="201">
        <v>1</v>
      </c>
      <c r="D6" s="202"/>
      <c r="E6" s="78">
        <v>2</v>
      </c>
      <c r="F6" s="78">
        <v>3</v>
      </c>
      <c r="G6" s="78">
        <v>4</v>
      </c>
      <c r="H6" s="85"/>
    </row>
    <row r="7" spans="1:17" x14ac:dyDescent="0.2">
      <c r="B7" s="16" t="s">
        <v>5</v>
      </c>
      <c r="C7" s="203" t="s">
        <v>95</v>
      </c>
      <c r="D7" s="204"/>
      <c r="E7" s="115">
        <v>672</v>
      </c>
      <c r="F7" s="115">
        <v>410</v>
      </c>
      <c r="G7" s="116">
        <v>1082</v>
      </c>
      <c r="H7" s="84"/>
    </row>
    <row r="8" spans="1:17" x14ac:dyDescent="0.2">
      <c r="B8" s="16" t="s">
        <v>7</v>
      </c>
      <c r="C8" s="192" t="s">
        <v>96</v>
      </c>
      <c r="D8" s="193"/>
      <c r="E8" s="115">
        <v>248</v>
      </c>
      <c r="F8" s="115">
        <v>121</v>
      </c>
      <c r="G8" s="116">
        <v>369</v>
      </c>
      <c r="H8" s="84"/>
    </row>
    <row r="9" spans="1:17" x14ac:dyDescent="0.2">
      <c r="B9" s="16" t="s">
        <v>9</v>
      </c>
      <c r="C9" s="192" t="s">
        <v>97</v>
      </c>
      <c r="D9" s="193"/>
      <c r="E9" s="115">
        <v>229</v>
      </c>
      <c r="F9" s="115">
        <v>146</v>
      </c>
      <c r="G9" s="116">
        <v>375</v>
      </c>
      <c r="H9" s="84"/>
    </row>
    <row r="10" spans="1:17" x14ac:dyDescent="0.2">
      <c r="B10" s="16" t="s">
        <v>11</v>
      </c>
      <c r="C10" s="192" t="s">
        <v>98</v>
      </c>
      <c r="D10" s="193"/>
      <c r="E10" s="115">
        <v>274</v>
      </c>
      <c r="F10" s="115">
        <v>153</v>
      </c>
      <c r="G10" s="116">
        <v>427</v>
      </c>
      <c r="H10" s="84"/>
    </row>
    <row r="11" spans="1:17" x14ac:dyDescent="0.2">
      <c r="B11" s="16" t="s">
        <v>13</v>
      </c>
      <c r="C11" s="192" t="s">
        <v>99</v>
      </c>
      <c r="D11" s="193"/>
      <c r="E11" s="115">
        <v>405</v>
      </c>
      <c r="F11" s="115">
        <v>288</v>
      </c>
      <c r="G11" s="116">
        <v>693</v>
      </c>
      <c r="H11" s="84"/>
    </row>
    <row r="12" spans="1:17" x14ac:dyDescent="0.2">
      <c r="B12" s="16" t="s">
        <v>15</v>
      </c>
      <c r="C12" s="192" t="s">
        <v>100</v>
      </c>
      <c r="D12" s="193"/>
      <c r="E12" s="115">
        <v>157</v>
      </c>
      <c r="F12" s="115">
        <v>92</v>
      </c>
      <c r="G12" s="116">
        <v>249</v>
      </c>
      <c r="H12" s="84"/>
    </row>
    <row r="13" spans="1:17" x14ac:dyDescent="0.2">
      <c r="B13" s="16" t="s">
        <v>17</v>
      </c>
      <c r="C13" s="197" t="s">
        <v>101</v>
      </c>
      <c r="D13" s="198"/>
      <c r="E13" s="115">
        <v>166</v>
      </c>
      <c r="F13" s="115">
        <v>109</v>
      </c>
      <c r="G13" s="116">
        <v>275</v>
      </c>
      <c r="H13" s="84"/>
    </row>
    <row r="14" spans="1:17" x14ac:dyDescent="0.2">
      <c r="B14" s="79" t="s">
        <v>44</v>
      </c>
      <c r="C14" s="192" t="s">
        <v>102</v>
      </c>
      <c r="D14" s="193"/>
      <c r="E14" s="115">
        <v>1169</v>
      </c>
      <c r="F14" s="115">
        <v>714</v>
      </c>
      <c r="G14" s="116">
        <v>1883</v>
      </c>
      <c r="H14" s="84"/>
      <c r="J14" s="80"/>
    </row>
    <row r="15" spans="1:17" x14ac:dyDescent="0.2">
      <c r="B15" s="79" t="s">
        <v>47</v>
      </c>
      <c r="C15" s="192" t="s">
        <v>103</v>
      </c>
      <c r="D15" s="193"/>
      <c r="E15" s="115">
        <v>74</v>
      </c>
      <c r="F15" s="115">
        <v>41</v>
      </c>
      <c r="G15" s="116">
        <v>115</v>
      </c>
      <c r="H15" s="84"/>
    </row>
    <row r="16" spans="1:17" x14ac:dyDescent="0.2">
      <c r="B16" s="79" t="s">
        <v>50</v>
      </c>
      <c r="C16" s="192" t="s">
        <v>104</v>
      </c>
      <c r="D16" s="193"/>
      <c r="E16" s="115">
        <v>98</v>
      </c>
      <c r="F16" s="115">
        <v>62</v>
      </c>
      <c r="G16" s="116">
        <v>160</v>
      </c>
      <c r="H16" s="84"/>
    </row>
    <row r="17" spans="2:8" x14ac:dyDescent="0.2">
      <c r="B17" s="79" t="s">
        <v>53</v>
      </c>
      <c r="C17" s="192" t="s">
        <v>105</v>
      </c>
      <c r="D17" s="193"/>
      <c r="E17" s="115">
        <v>94</v>
      </c>
      <c r="F17" s="115">
        <v>59</v>
      </c>
      <c r="G17" s="116">
        <v>153</v>
      </c>
      <c r="H17" s="84"/>
    </row>
    <row r="18" spans="2:8" x14ac:dyDescent="0.2">
      <c r="B18" s="79" t="s">
        <v>56</v>
      </c>
      <c r="C18" s="192" t="s">
        <v>106</v>
      </c>
      <c r="D18" s="193"/>
      <c r="E18" s="115">
        <v>211</v>
      </c>
      <c r="F18" s="115">
        <v>93</v>
      </c>
      <c r="G18" s="116">
        <v>304</v>
      </c>
      <c r="H18" s="84"/>
    </row>
    <row r="19" spans="2:8" x14ac:dyDescent="0.2">
      <c r="B19" s="79" t="s">
        <v>59</v>
      </c>
      <c r="C19" s="192" t="s">
        <v>107</v>
      </c>
      <c r="D19" s="193"/>
      <c r="E19" s="115">
        <v>353</v>
      </c>
      <c r="F19" s="115">
        <v>170</v>
      </c>
      <c r="G19" s="116">
        <v>523</v>
      </c>
      <c r="H19" s="84"/>
    </row>
    <row r="20" spans="2:8" x14ac:dyDescent="0.2">
      <c r="B20" s="79" t="s">
        <v>62</v>
      </c>
      <c r="C20" s="192" t="s">
        <v>108</v>
      </c>
      <c r="D20" s="193"/>
      <c r="E20" s="115">
        <v>477</v>
      </c>
      <c r="F20" s="115">
        <v>296</v>
      </c>
      <c r="G20" s="116">
        <v>773</v>
      </c>
      <c r="H20" s="84"/>
    </row>
    <row r="21" spans="2:8" x14ac:dyDescent="0.2">
      <c r="B21" s="79" t="s">
        <v>65</v>
      </c>
      <c r="C21" s="192" t="s">
        <v>109</v>
      </c>
      <c r="D21" s="193"/>
      <c r="E21" s="115">
        <v>179</v>
      </c>
      <c r="F21" s="115">
        <v>123</v>
      </c>
      <c r="G21" s="116">
        <v>302</v>
      </c>
      <c r="H21" s="84"/>
    </row>
    <row r="22" spans="2:8" x14ac:dyDescent="0.2">
      <c r="B22" s="79" t="s">
        <v>68</v>
      </c>
      <c r="C22" s="192" t="s">
        <v>110</v>
      </c>
      <c r="D22" s="193"/>
      <c r="E22" s="115">
        <v>182</v>
      </c>
      <c r="F22" s="115">
        <v>118</v>
      </c>
      <c r="G22" s="116">
        <v>300</v>
      </c>
      <c r="H22" s="84"/>
    </row>
    <row r="23" spans="2:8" x14ac:dyDescent="0.2">
      <c r="B23" s="79" t="s">
        <v>71</v>
      </c>
      <c r="C23" s="192" t="s">
        <v>111</v>
      </c>
      <c r="D23" s="193"/>
      <c r="E23" s="115">
        <v>1169</v>
      </c>
      <c r="F23" s="115">
        <v>596</v>
      </c>
      <c r="G23" s="116">
        <v>1765</v>
      </c>
      <c r="H23" s="84"/>
    </row>
    <row r="24" spans="2:8" x14ac:dyDescent="0.2">
      <c r="B24" s="79" t="s">
        <v>74</v>
      </c>
      <c r="C24" s="192" t="s">
        <v>112</v>
      </c>
      <c r="D24" s="193"/>
      <c r="E24" s="115">
        <v>829</v>
      </c>
      <c r="F24" s="115">
        <v>554</v>
      </c>
      <c r="G24" s="116">
        <v>1383</v>
      </c>
      <c r="H24" s="84"/>
    </row>
    <row r="25" spans="2:8" x14ac:dyDescent="0.2">
      <c r="B25" s="79" t="s">
        <v>77</v>
      </c>
      <c r="C25" s="192" t="s">
        <v>113</v>
      </c>
      <c r="D25" s="193"/>
      <c r="E25" s="115">
        <v>273</v>
      </c>
      <c r="F25" s="115">
        <v>170</v>
      </c>
      <c r="G25" s="116">
        <v>443</v>
      </c>
      <c r="H25" s="84"/>
    </row>
    <row r="26" spans="2:8" x14ac:dyDescent="0.2">
      <c r="B26" s="79" t="s">
        <v>80</v>
      </c>
      <c r="C26" s="192" t="s">
        <v>114</v>
      </c>
      <c r="D26" s="193"/>
      <c r="E26" s="115">
        <v>278</v>
      </c>
      <c r="F26" s="115">
        <v>177</v>
      </c>
      <c r="G26" s="116">
        <v>455</v>
      </c>
      <c r="H26" s="84"/>
    </row>
    <row r="27" spans="2:8" x14ac:dyDescent="0.2">
      <c r="B27" s="79" t="s">
        <v>83</v>
      </c>
      <c r="C27" s="192" t="s">
        <v>115</v>
      </c>
      <c r="D27" s="193"/>
      <c r="E27" s="115">
        <v>3333</v>
      </c>
      <c r="F27" s="115">
        <v>2201</v>
      </c>
      <c r="G27" s="116">
        <v>5534</v>
      </c>
      <c r="H27" s="84"/>
    </row>
    <row r="28" spans="2:8" ht="20.25" customHeight="1" x14ac:dyDescent="0.2">
      <c r="B28" s="194" t="s">
        <v>19</v>
      </c>
      <c r="C28" s="195"/>
      <c r="D28" s="196"/>
      <c r="E28" s="117">
        <v>10870</v>
      </c>
      <c r="F28" s="117">
        <v>6693</v>
      </c>
      <c r="G28" s="117">
        <v>17563</v>
      </c>
      <c r="H28" s="85"/>
    </row>
    <row r="29" spans="2:8" x14ac:dyDescent="0.2">
      <c r="B29" s="120" t="s">
        <v>129</v>
      </c>
    </row>
    <row r="30" spans="2:8" x14ac:dyDescent="0.2">
      <c r="B30" s="191"/>
      <c r="C30" s="191"/>
      <c r="D30" s="191"/>
      <c r="E30" s="191"/>
      <c r="F30" s="191"/>
      <c r="G30" s="191"/>
    </row>
    <row r="31" spans="2:8" x14ac:dyDescent="0.2">
      <c r="B31" s="191"/>
      <c r="C31" s="191"/>
      <c r="D31" s="191"/>
      <c r="E31" s="191"/>
      <c r="F31" s="191"/>
      <c r="G31" s="191"/>
    </row>
  </sheetData>
  <mergeCells count="28">
    <mergeCell ref="L2:Q2"/>
    <mergeCell ref="A2:H2"/>
    <mergeCell ref="C11:D11"/>
    <mergeCell ref="F4:G4"/>
    <mergeCell ref="C5:D5"/>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B30:G31"/>
    <mergeCell ref="C24:D24"/>
    <mergeCell ref="C25:D25"/>
    <mergeCell ref="C26:D26"/>
    <mergeCell ref="C27:D27"/>
    <mergeCell ref="B28:D28"/>
  </mergeCells>
  <conditionalFormatting sqref="G7:G26">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6">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{65816C2B-E828-4B6D-9EE2-F405424023C1}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{4F91676E-5CB2-44B4-8589-4974DBAD9543}</x14:id>
        </ext>
      </extLst>
    </cfRule>
  </conditionalFormatting>
  <conditionalFormatting sqref="F27">
    <cfRule type="dataBar" priority="2">
      <dataBar>
        <cfvo type="min"/>
        <cfvo type="max"/>
        <color rgb="FFFF555A"/>
      </dataBar>
      <extLst>
        <ext xmlns:x14="http://schemas.microsoft.com/office/spreadsheetml/2009/9/main" uri="{B025F937-C7B1-47D3-B67F-A62EFF666E3E}">
          <x14:id>{AADA1A2D-E383-462F-B288-269716AC6759}</x14:id>
        </ext>
      </extLst>
    </cfRule>
  </conditionalFormatting>
  <conditionalFormatting sqref="G27">
    <cfRule type="dataBar" priority="1">
      <dataBar>
        <cfvo type="min"/>
        <cfvo type="max"/>
        <color rgb="FFFFB628"/>
      </dataBar>
      <extLst>
        <ext xmlns:x14="http://schemas.microsoft.com/office/spreadsheetml/2009/9/main" uri="{B025F937-C7B1-47D3-B67F-A62EFF666E3E}">
          <x14:id>{ABD6A214-29CE-4E42-8D97-88B5220769B1}</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G7:G26</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65816C2B-E828-4B6D-9EE2-F405424023C1}">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F91676E-5CB2-44B4-8589-4974DBAD9543}">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AADA1A2D-E383-462F-B288-269716AC6759}">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ABD6A214-29CE-4E42-8D97-88B5220769B1}">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D6" sqref="D6:F28"/>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205" t="s">
        <v>127</v>
      </c>
      <c r="B1" s="205"/>
      <c r="C1" s="205"/>
      <c r="D1" s="205"/>
      <c r="E1" s="205"/>
      <c r="F1" s="205"/>
      <c r="G1" s="21"/>
    </row>
    <row r="2" spans="1:8" ht="7.5" customHeight="1" x14ac:dyDescent="0.2">
      <c r="A2" s="76"/>
      <c r="B2" s="76"/>
      <c r="C2" s="76"/>
      <c r="D2" s="76"/>
      <c r="E2" s="76"/>
      <c r="F2" s="76"/>
      <c r="G2" s="76"/>
    </row>
    <row r="3" spans="1:8" ht="15" customHeight="1" x14ac:dyDescent="0.2">
      <c r="A3" s="5" t="s">
        <v>121</v>
      </c>
      <c r="B3" s="6"/>
      <c r="C3" s="5"/>
      <c r="D3" s="5"/>
      <c r="E3" s="171" t="str">
        <f>'T 2.'!E4:G4</f>
        <v>Stanje: 31. ožujka 2022.</v>
      </c>
      <c r="F3" s="171"/>
      <c r="G3" s="86"/>
      <c r="H3" s="85"/>
    </row>
    <row r="4" spans="1:8" s="4" customFormat="1" ht="22.5" x14ac:dyDescent="0.25">
      <c r="A4" s="24" t="s">
        <v>1</v>
      </c>
      <c r="B4" s="92" t="s">
        <v>28</v>
      </c>
      <c r="C4" s="93" t="s">
        <v>29</v>
      </c>
      <c r="D4" s="27" t="s">
        <v>2</v>
      </c>
      <c r="E4" s="96" t="s">
        <v>3</v>
      </c>
      <c r="F4" s="96" t="s">
        <v>4</v>
      </c>
      <c r="G4" s="82"/>
      <c r="H4" s="82"/>
    </row>
    <row r="5" spans="1:8" s="15" customFormat="1" ht="9" customHeight="1" x14ac:dyDescent="0.15">
      <c r="A5" s="11">
        <v>0</v>
      </c>
      <c r="B5" s="12">
        <v>1</v>
      </c>
      <c r="C5" s="13">
        <v>2</v>
      </c>
      <c r="D5" s="14">
        <v>3</v>
      </c>
      <c r="E5" s="13">
        <v>4</v>
      </c>
      <c r="F5" s="14">
        <v>5</v>
      </c>
      <c r="G5" s="83"/>
      <c r="H5" s="83"/>
    </row>
    <row r="6" spans="1:8" x14ac:dyDescent="0.2">
      <c r="A6" s="134" t="s">
        <v>5</v>
      </c>
      <c r="B6" s="88" t="s">
        <v>30</v>
      </c>
      <c r="C6" s="89" t="s">
        <v>31</v>
      </c>
      <c r="D6" s="140">
        <v>2170</v>
      </c>
      <c r="E6" s="141">
        <v>1046</v>
      </c>
      <c r="F6" s="142">
        <v>3216</v>
      </c>
      <c r="G6" s="84"/>
      <c r="H6" s="85"/>
    </row>
    <row r="7" spans="1:8" x14ac:dyDescent="0.2">
      <c r="A7" s="135" t="s">
        <v>7</v>
      </c>
      <c r="B7" s="88" t="s">
        <v>32</v>
      </c>
      <c r="C7" s="89" t="s">
        <v>33</v>
      </c>
      <c r="D7" s="140">
        <v>235</v>
      </c>
      <c r="E7" s="141">
        <v>29</v>
      </c>
      <c r="F7" s="142">
        <v>264</v>
      </c>
      <c r="G7" s="84"/>
      <c r="H7" s="85"/>
    </row>
    <row r="8" spans="1:8" x14ac:dyDescent="0.2">
      <c r="A8" s="136" t="s">
        <v>9</v>
      </c>
      <c r="B8" s="88" t="s">
        <v>34</v>
      </c>
      <c r="C8" s="89" t="s">
        <v>35</v>
      </c>
      <c r="D8" s="140">
        <v>18488</v>
      </c>
      <c r="E8" s="141">
        <v>8132</v>
      </c>
      <c r="F8" s="142">
        <v>26620</v>
      </c>
      <c r="G8" s="84"/>
      <c r="H8" s="85"/>
    </row>
    <row r="9" spans="1:8" x14ac:dyDescent="0.2">
      <c r="A9" s="136" t="s">
        <v>11</v>
      </c>
      <c r="B9" s="88" t="s">
        <v>36</v>
      </c>
      <c r="C9" s="90" t="s">
        <v>37</v>
      </c>
      <c r="D9" s="140">
        <v>1036</v>
      </c>
      <c r="E9" s="141">
        <v>315</v>
      </c>
      <c r="F9" s="142">
        <v>1351</v>
      </c>
      <c r="G9" s="84"/>
      <c r="H9" s="85"/>
    </row>
    <row r="10" spans="1:8" ht="27.75" customHeight="1" x14ac:dyDescent="0.2">
      <c r="A10" s="136" t="s">
        <v>13</v>
      </c>
      <c r="B10" s="88" t="s">
        <v>38</v>
      </c>
      <c r="C10" s="90" t="s">
        <v>117</v>
      </c>
      <c r="D10" s="140">
        <v>976</v>
      </c>
      <c r="E10" s="141">
        <v>327</v>
      </c>
      <c r="F10" s="142">
        <v>1303</v>
      </c>
      <c r="G10" s="84"/>
      <c r="H10" s="85"/>
    </row>
    <row r="11" spans="1:8" ht="15" customHeight="1" x14ac:dyDescent="0.2">
      <c r="A11" s="136" t="s">
        <v>15</v>
      </c>
      <c r="B11" s="88" t="s">
        <v>40</v>
      </c>
      <c r="C11" s="90" t="s">
        <v>41</v>
      </c>
      <c r="D11" s="140">
        <v>10635</v>
      </c>
      <c r="E11" s="141">
        <v>1645</v>
      </c>
      <c r="F11" s="142">
        <v>12280</v>
      </c>
      <c r="G11" s="84"/>
      <c r="H11" s="85"/>
    </row>
    <row r="12" spans="1:8" ht="22.5" x14ac:dyDescent="0.2">
      <c r="A12" s="136" t="s">
        <v>17</v>
      </c>
      <c r="B12" s="88" t="s">
        <v>42</v>
      </c>
      <c r="C12" s="90" t="s">
        <v>118</v>
      </c>
      <c r="D12" s="140">
        <v>13727</v>
      </c>
      <c r="E12" s="141">
        <v>13628</v>
      </c>
      <c r="F12" s="142">
        <v>27355</v>
      </c>
      <c r="G12" s="84"/>
      <c r="H12" s="85"/>
    </row>
    <row r="13" spans="1:8" x14ac:dyDescent="0.2">
      <c r="A13" s="49" t="s">
        <v>44</v>
      </c>
      <c r="B13" s="88" t="s">
        <v>45</v>
      </c>
      <c r="C13" s="89" t="s">
        <v>46</v>
      </c>
      <c r="D13" s="132">
        <v>5750</v>
      </c>
      <c r="E13" s="131">
        <v>1818</v>
      </c>
      <c r="F13" s="142">
        <v>7568</v>
      </c>
      <c r="G13" s="84"/>
      <c r="H13" s="85"/>
    </row>
    <row r="14" spans="1:8" ht="22.5" x14ac:dyDescent="0.2">
      <c r="A14" s="49" t="s">
        <v>47</v>
      </c>
      <c r="B14" s="88" t="s">
        <v>48</v>
      </c>
      <c r="C14" s="90" t="s">
        <v>49</v>
      </c>
      <c r="D14" s="132">
        <v>5990</v>
      </c>
      <c r="E14" s="131">
        <v>6627</v>
      </c>
      <c r="F14" s="142">
        <v>12617</v>
      </c>
      <c r="G14" s="84"/>
      <c r="H14" s="85"/>
    </row>
    <row r="15" spans="1:8" ht="15" customHeight="1" x14ac:dyDescent="0.2">
      <c r="A15" s="49" t="s">
        <v>50</v>
      </c>
      <c r="B15" s="88" t="s">
        <v>51</v>
      </c>
      <c r="C15" s="89" t="s">
        <v>52</v>
      </c>
      <c r="D15" s="132">
        <v>7834</v>
      </c>
      <c r="E15" s="131">
        <v>4202</v>
      </c>
      <c r="F15" s="142">
        <v>12036</v>
      </c>
      <c r="G15" s="84"/>
      <c r="H15" s="85"/>
    </row>
    <row r="16" spans="1:8" x14ac:dyDescent="0.2">
      <c r="A16" s="49" t="s">
        <v>53</v>
      </c>
      <c r="B16" s="88" t="s">
        <v>54</v>
      </c>
      <c r="C16" s="89" t="s">
        <v>55</v>
      </c>
      <c r="D16" s="132">
        <v>1168</v>
      </c>
      <c r="E16" s="131">
        <v>2250</v>
      </c>
      <c r="F16" s="142">
        <v>3418</v>
      </c>
      <c r="G16" s="84"/>
      <c r="H16" s="85"/>
    </row>
    <row r="17" spans="1:8" ht="15" customHeight="1" x14ac:dyDescent="0.2">
      <c r="A17" s="49" t="s">
        <v>56</v>
      </c>
      <c r="B17" s="88" t="s">
        <v>57</v>
      </c>
      <c r="C17" s="89" t="s">
        <v>58</v>
      </c>
      <c r="D17" s="132">
        <v>629</v>
      </c>
      <c r="E17" s="131">
        <v>439</v>
      </c>
      <c r="F17" s="142">
        <v>1068</v>
      </c>
      <c r="G17" s="84"/>
      <c r="H17" s="85"/>
    </row>
    <row r="18" spans="1:8" ht="15" customHeight="1" x14ac:dyDescent="0.2">
      <c r="A18" s="49" t="s">
        <v>59</v>
      </c>
      <c r="B18" s="88" t="s">
        <v>60</v>
      </c>
      <c r="C18" s="89" t="s">
        <v>61</v>
      </c>
      <c r="D18" s="132">
        <v>5962</v>
      </c>
      <c r="E18" s="131">
        <v>6679</v>
      </c>
      <c r="F18" s="142">
        <v>12641</v>
      </c>
      <c r="G18" s="84"/>
      <c r="H18" s="85"/>
    </row>
    <row r="19" spans="1:8" x14ac:dyDescent="0.2">
      <c r="A19" s="49" t="s">
        <v>62</v>
      </c>
      <c r="B19" s="88" t="s">
        <v>63</v>
      </c>
      <c r="C19" s="90" t="s">
        <v>64</v>
      </c>
      <c r="D19" s="132">
        <v>2353</v>
      </c>
      <c r="E19" s="131">
        <v>1876</v>
      </c>
      <c r="F19" s="142">
        <v>4229</v>
      </c>
      <c r="G19" s="84"/>
      <c r="H19" s="85"/>
    </row>
    <row r="20" spans="1:8" x14ac:dyDescent="0.2">
      <c r="A20" s="49" t="s">
        <v>65</v>
      </c>
      <c r="B20" s="88" t="s">
        <v>66</v>
      </c>
      <c r="C20" s="90" t="s">
        <v>67</v>
      </c>
      <c r="D20" s="132">
        <v>3492</v>
      </c>
      <c r="E20" s="131">
        <v>2796</v>
      </c>
      <c r="F20" s="142">
        <v>6288</v>
      </c>
      <c r="G20" s="84"/>
      <c r="H20" s="85"/>
    </row>
    <row r="21" spans="1:8" x14ac:dyDescent="0.2">
      <c r="A21" s="49" t="s">
        <v>68</v>
      </c>
      <c r="B21" s="88" t="s">
        <v>69</v>
      </c>
      <c r="C21" s="89" t="s">
        <v>70</v>
      </c>
      <c r="D21" s="132">
        <v>606</v>
      </c>
      <c r="E21" s="131">
        <v>2635</v>
      </c>
      <c r="F21" s="142">
        <v>3241</v>
      </c>
      <c r="G21" s="84"/>
      <c r="H21" s="85"/>
    </row>
    <row r="22" spans="1:8" x14ac:dyDescent="0.2">
      <c r="A22" s="49" t="s">
        <v>71</v>
      </c>
      <c r="B22" s="88" t="s">
        <v>72</v>
      </c>
      <c r="C22" s="90" t="s">
        <v>73</v>
      </c>
      <c r="D22" s="132">
        <v>3645</v>
      </c>
      <c r="E22" s="131">
        <v>11216</v>
      </c>
      <c r="F22" s="142">
        <v>14861</v>
      </c>
      <c r="G22" s="84"/>
      <c r="H22" s="85"/>
    </row>
    <row r="23" spans="1:8" ht="15" customHeight="1" x14ac:dyDescent="0.2">
      <c r="A23" s="49" t="s">
        <v>74</v>
      </c>
      <c r="B23" s="88" t="s">
        <v>75</v>
      </c>
      <c r="C23" s="89" t="s">
        <v>76</v>
      </c>
      <c r="D23" s="132">
        <v>988</v>
      </c>
      <c r="E23" s="131">
        <v>1481</v>
      </c>
      <c r="F23" s="142">
        <v>2469</v>
      </c>
      <c r="G23" s="84"/>
      <c r="H23" s="85"/>
    </row>
    <row r="24" spans="1:8" ht="15" customHeight="1" x14ac:dyDescent="0.2">
      <c r="A24" s="49" t="s">
        <v>77</v>
      </c>
      <c r="B24" s="88" t="s">
        <v>78</v>
      </c>
      <c r="C24" s="89" t="s">
        <v>79</v>
      </c>
      <c r="D24" s="132">
        <v>1131</v>
      </c>
      <c r="E24" s="131">
        <v>4060</v>
      </c>
      <c r="F24" s="142">
        <v>5191</v>
      </c>
      <c r="G24" s="84"/>
      <c r="H24" s="85"/>
    </row>
    <row r="25" spans="1:8" ht="39" customHeight="1" x14ac:dyDescent="0.2">
      <c r="A25" s="49" t="s">
        <v>80</v>
      </c>
      <c r="B25" s="88" t="s">
        <v>81</v>
      </c>
      <c r="C25" s="90" t="s">
        <v>82</v>
      </c>
      <c r="D25" s="132">
        <v>26</v>
      </c>
      <c r="E25" s="131">
        <v>128</v>
      </c>
      <c r="F25" s="142">
        <v>154</v>
      </c>
      <c r="G25" s="84"/>
      <c r="H25" s="85"/>
    </row>
    <row r="26" spans="1:8" x14ac:dyDescent="0.2">
      <c r="A26" s="49" t="s">
        <v>83</v>
      </c>
      <c r="B26" s="88" t="s">
        <v>84</v>
      </c>
      <c r="C26" s="90" t="s">
        <v>85</v>
      </c>
      <c r="D26" s="132">
        <v>11</v>
      </c>
      <c r="E26" s="131">
        <v>13</v>
      </c>
      <c r="F26" s="142">
        <v>24</v>
      </c>
      <c r="G26" s="84"/>
      <c r="H26" s="85"/>
    </row>
    <row r="27" spans="1:8" ht="15" customHeight="1" x14ac:dyDescent="0.2">
      <c r="A27" s="137" t="s">
        <v>86</v>
      </c>
      <c r="B27" s="91"/>
      <c r="C27" s="124" t="s">
        <v>87</v>
      </c>
      <c r="D27" s="143">
        <v>36</v>
      </c>
      <c r="E27" s="144">
        <v>30</v>
      </c>
      <c r="F27" s="142">
        <v>66</v>
      </c>
      <c r="G27" s="84"/>
      <c r="H27" s="85"/>
    </row>
    <row r="28" spans="1:8" ht="21" customHeight="1" x14ac:dyDescent="0.2">
      <c r="A28" s="188" t="s">
        <v>19</v>
      </c>
      <c r="B28" s="189"/>
      <c r="C28" s="189"/>
      <c r="D28" s="145">
        <v>86888</v>
      </c>
      <c r="E28" s="146">
        <v>71372</v>
      </c>
      <c r="F28" s="133">
        <v>158260</v>
      </c>
      <c r="G28" s="85"/>
      <c r="H28" s="85"/>
    </row>
    <row r="29" spans="1:8" ht="10.5" customHeight="1" x14ac:dyDescent="0.2">
      <c r="G29" s="85"/>
      <c r="H29" s="85"/>
    </row>
    <row r="30" spans="1:8" ht="10.5" customHeight="1" x14ac:dyDescent="0.2">
      <c r="G30" s="85"/>
      <c r="H30" s="85"/>
    </row>
    <row r="31" spans="1:8" x14ac:dyDescent="0.2">
      <c r="G31" s="85"/>
      <c r="H31" s="85"/>
    </row>
    <row r="49" spans="1:9" ht="23.25" customHeight="1" x14ac:dyDescent="0.2">
      <c r="A49" s="207" t="s">
        <v>123</v>
      </c>
      <c r="B49" s="207"/>
      <c r="C49" s="207"/>
      <c r="D49" s="207"/>
      <c r="E49" s="207"/>
      <c r="F49" s="207"/>
      <c r="G49" s="98"/>
    </row>
    <row r="50" spans="1:9" ht="70.5" customHeight="1" x14ac:dyDescent="0.2">
      <c r="A50" s="207" t="s">
        <v>124</v>
      </c>
      <c r="B50" s="207"/>
      <c r="C50" s="207"/>
      <c r="D50" s="207"/>
      <c r="E50" s="207"/>
      <c r="F50" s="207"/>
      <c r="G50" s="99"/>
    </row>
    <row r="51" spans="1:9" ht="22.5" customHeight="1" x14ac:dyDescent="0.2">
      <c r="A51" s="206" t="s">
        <v>125</v>
      </c>
      <c r="B51" s="206"/>
      <c r="C51" s="206"/>
      <c r="D51" s="206"/>
      <c r="E51" s="206"/>
      <c r="F51" s="206"/>
      <c r="G51" s="119"/>
      <c r="H51" s="119"/>
      <c r="I51" s="119"/>
    </row>
  </sheetData>
  <mergeCells count="6">
    <mergeCell ref="A1:F1"/>
    <mergeCell ref="E3:F3"/>
    <mergeCell ref="A28:C28"/>
    <mergeCell ref="A51:F51"/>
    <mergeCell ref="A50:F50"/>
    <mergeCell ref="A49:F49"/>
  </mergeCells>
  <conditionalFormatting sqref="F6:F27">
    <cfRule type="dataBar" priority="1">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{6BEBC3EA-107A-4CE4-BFDE-EA2311E32E47}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6BEBC3EA-107A-4CE4-BFDE-EA2311E32E47}">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I16" sqref="I16"/>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205" t="s">
        <v>128</v>
      </c>
      <c r="B2" s="205"/>
      <c r="C2" s="205"/>
      <c r="D2" s="205"/>
      <c r="E2" s="205"/>
      <c r="F2" s="205"/>
      <c r="G2" s="205"/>
      <c r="H2" s="205"/>
    </row>
    <row r="3" spans="1:16" ht="5.25" customHeight="1" x14ac:dyDescent="0.2">
      <c r="B3" s="97"/>
      <c r="C3" s="97"/>
      <c r="D3" s="97"/>
      <c r="E3" s="97"/>
      <c r="F3" s="97"/>
      <c r="G3" s="97"/>
      <c r="H3" s="21"/>
    </row>
    <row r="4" spans="1:16" x14ac:dyDescent="0.2">
      <c r="B4" s="5" t="s">
        <v>122</v>
      </c>
      <c r="C4" s="6"/>
      <c r="D4" s="5"/>
      <c r="E4" s="5"/>
      <c r="F4" s="171" t="str">
        <f>'T 6.'!F4:G4</f>
        <v>Stanje: 31. ožujka 2022.</v>
      </c>
      <c r="G4" s="171"/>
      <c r="H4" s="18"/>
    </row>
    <row r="5" spans="1:16" ht="22.5" x14ac:dyDescent="0.2">
      <c r="B5" s="24" t="s">
        <v>1</v>
      </c>
      <c r="C5" s="199" t="s">
        <v>89</v>
      </c>
      <c r="D5" s="200"/>
      <c r="E5" s="94" t="s">
        <v>2</v>
      </c>
      <c r="F5" s="95" t="s">
        <v>3</v>
      </c>
      <c r="G5" s="95" t="s">
        <v>4</v>
      </c>
      <c r="H5" s="87"/>
    </row>
    <row r="6" spans="1:16" x14ac:dyDescent="0.2">
      <c r="B6" s="14">
        <v>0</v>
      </c>
      <c r="C6" s="201">
        <v>1</v>
      </c>
      <c r="D6" s="202"/>
      <c r="E6" s="78">
        <v>2</v>
      </c>
      <c r="F6" s="78">
        <v>3</v>
      </c>
      <c r="G6" s="78">
        <v>4</v>
      </c>
      <c r="H6" s="85"/>
      <c r="K6" s="205"/>
      <c r="L6" s="205"/>
      <c r="M6" s="205"/>
      <c r="N6" s="205"/>
      <c r="O6" s="205"/>
      <c r="P6" s="205"/>
    </row>
    <row r="7" spans="1:16" x14ac:dyDescent="0.2">
      <c r="B7" s="16" t="s">
        <v>5</v>
      </c>
      <c r="C7" s="203" t="s">
        <v>95</v>
      </c>
      <c r="D7" s="204"/>
      <c r="E7" s="115">
        <v>6716</v>
      </c>
      <c r="F7" s="115">
        <v>3855</v>
      </c>
      <c r="G7" s="116">
        <v>10571</v>
      </c>
      <c r="H7" s="84"/>
    </row>
    <row r="8" spans="1:16" x14ac:dyDescent="0.2">
      <c r="B8" s="16" t="s">
        <v>7</v>
      </c>
      <c r="C8" s="192" t="s">
        <v>96</v>
      </c>
      <c r="D8" s="193"/>
      <c r="E8" s="115">
        <v>2697</v>
      </c>
      <c r="F8" s="115">
        <v>1941</v>
      </c>
      <c r="G8" s="116">
        <v>4638</v>
      </c>
      <c r="H8" s="84"/>
    </row>
    <row r="9" spans="1:16" x14ac:dyDescent="0.2">
      <c r="B9" s="16" t="s">
        <v>9</v>
      </c>
      <c r="C9" s="192" t="s">
        <v>97</v>
      </c>
      <c r="D9" s="193"/>
      <c r="E9" s="115">
        <v>2050</v>
      </c>
      <c r="F9" s="115">
        <v>1881</v>
      </c>
      <c r="G9" s="116">
        <v>3931</v>
      </c>
      <c r="H9" s="84"/>
    </row>
    <row r="10" spans="1:16" x14ac:dyDescent="0.2">
      <c r="B10" s="16" t="s">
        <v>11</v>
      </c>
      <c r="C10" s="192" t="s">
        <v>98</v>
      </c>
      <c r="D10" s="193"/>
      <c r="E10" s="115">
        <v>1626</v>
      </c>
      <c r="F10" s="115">
        <v>1362</v>
      </c>
      <c r="G10" s="116">
        <v>2988</v>
      </c>
      <c r="H10" s="84"/>
    </row>
    <row r="11" spans="1:16" x14ac:dyDescent="0.2">
      <c r="B11" s="16" t="s">
        <v>13</v>
      </c>
      <c r="C11" s="192" t="s">
        <v>99</v>
      </c>
      <c r="D11" s="193"/>
      <c r="E11" s="115">
        <v>4890</v>
      </c>
      <c r="F11" s="115">
        <v>3617</v>
      </c>
      <c r="G11" s="116">
        <v>8507</v>
      </c>
      <c r="H11" s="84"/>
    </row>
    <row r="12" spans="1:16" x14ac:dyDescent="0.2">
      <c r="B12" s="16" t="s">
        <v>15</v>
      </c>
      <c r="C12" s="192" t="s">
        <v>100</v>
      </c>
      <c r="D12" s="193"/>
      <c r="E12" s="115">
        <v>2062</v>
      </c>
      <c r="F12" s="115">
        <v>1570</v>
      </c>
      <c r="G12" s="116">
        <v>3632</v>
      </c>
      <c r="H12" s="84"/>
    </row>
    <row r="13" spans="1:16" x14ac:dyDescent="0.2">
      <c r="B13" s="16" t="s">
        <v>17</v>
      </c>
      <c r="C13" s="197" t="s">
        <v>101</v>
      </c>
      <c r="D13" s="198"/>
      <c r="E13" s="115">
        <v>1684</v>
      </c>
      <c r="F13" s="115">
        <v>1268</v>
      </c>
      <c r="G13" s="116">
        <v>2952</v>
      </c>
      <c r="H13" s="84"/>
    </row>
    <row r="14" spans="1:16" x14ac:dyDescent="0.2">
      <c r="B14" s="79" t="s">
        <v>44</v>
      </c>
      <c r="C14" s="192" t="s">
        <v>102</v>
      </c>
      <c r="D14" s="193"/>
      <c r="E14" s="115">
        <v>4651</v>
      </c>
      <c r="F14" s="115">
        <v>4369</v>
      </c>
      <c r="G14" s="116">
        <v>9020</v>
      </c>
      <c r="H14" s="84"/>
      <c r="J14" s="80"/>
    </row>
    <row r="15" spans="1:16" x14ac:dyDescent="0.2">
      <c r="B15" s="79" t="s">
        <v>47</v>
      </c>
      <c r="C15" s="192" t="s">
        <v>103</v>
      </c>
      <c r="D15" s="193"/>
      <c r="E15" s="115">
        <v>584</v>
      </c>
      <c r="F15" s="115">
        <v>474</v>
      </c>
      <c r="G15" s="116">
        <v>1058</v>
      </c>
      <c r="H15" s="84"/>
    </row>
    <row r="16" spans="1:16" x14ac:dyDescent="0.2">
      <c r="B16" s="79" t="s">
        <v>50</v>
      </c>
      <c r="C16" s="192" t="s">
        <v>104</v>
      </c>
      <c r="D16" s="193"/>
      <c r="E16" s="115">
        <v>1140</v>
      </c>
      <c r="F16" s="115">
        <v>884</v>
      </c>
      <c r="G16" s="116">
        <v>2024</v>
      </c>
      <c r="H16" s="84"/>
    </row>
    <row r="17" spans="2:8" x14ac:dyDescent="0.2">
      <c r="B17" s="79" t="s">
        <v>53</v>
      </c>
      <c r="C17" s="192" t="s">
        <v>105</v>
      </c>
      <c r="D17" s="193"/>
      <c r="E17" s="115">
        <v>1063</v>
      </c>
      <c r="F17" s="115">
        <v>734</v>
      </c>
      <c r="G17" s="116">
        <v>1797</v>
      </c>
      <c r="H17" s="84"/>
    </row>
    <row r="18" spans="2:8" x14ac:dyDescent="0.2">
      <c r="B18" s="79" t="s">
        <v>56</v>
      </c>
      <c r="C18" s="192" t="s">
        <v>106</v>
      </c>
      <c r="D18" s="193"/>
      <c r="E18" s="115">
        <v>2677</v>
      </c>
      <c r="F18" s="115">
        <v>1649</v>
      </c>
      <c r="G18" s="116">
        <v>4326</v>
      </c>
      <c r="H18" s="84"/>
    </row>
    <row r="19" spans="2:8" x14ac:dyDescent="0.2">
      <c r="B19" s="79" t="s">
        <v>59</v>
      </c>
      <c r="C19" s="192" t="s">
        <v>107</v>
      </c>
      <c r="D19" s="193"/>
      <c r="E19" s="115">
        <v>2563</v>
      </c>
      <c r="F19" s="115">
        <v>2350</v>
      </c>
      <c r="G19" s="116">
        <v>4913</v>
      </c>
      <c r="H19" s="84"/>
    </row>
    <row r="20" spans="2:8" x14ac:dyDescent="0.2">
      <c r="B20" s="79" t="s">
        <v>62</v>
      </c>
      <c r="C20" s="192" t="s">
        <v>108</v>
      </c>
      <c r="D20" s="193"/>
      <c r="E20" s="115">
        <v>5442</v>
      </c>
      <c r="F20" s="115">
        <v>3955</v>
      </c>
      <c r="G20" s="116">
        <v>9397</v>
      </c>
      <c r="H20" s="84"/>
    </row>
    <row r="21" spans="2:8" x14ac:dyDescent="0.2">
      <c r="B21" s="79" t="s">
        <v>65</v>
      </c>
      <c r="C21" s="192" t="s">
        <v>109</v>
      </c>
      <c r="D21" s="193"/>
      <c r="E21" s="115">
        <v>1369</v>
      </c>
      <c r="F21" s="115">
        <v>1193</v>
      </c>
      <c r="G21" s="116">
        <v>2562</v>
      </c>
      <c r="H21" s="84"/>
    </row>
    <row r="22" spans="2:8" x14ac:dyDescent="0.2">
      <c r="B22" s="79" t="s">
        <v>68</v>
      </c>
      <c r="C22" s="192" t="s">
        <v>110</v>
      </c>
      <c r="D22" s="193"/>
      <c r="E22" s="115">
        <v>2247</v>
      </c>
      <c r="F22" s="115">
        <v>1787</v>
      </c>
      <c r="G22" s="116">
        <v>4034</v>
      </c>
      <c r="H22" s="84"/>
    </row>
    <row r="23" spans="2:8" x14ac:dyDescent="0.2">
      <c r="B23" s="79" t="s">
        <v>71</v>
      </c>
      <c r="C23" s="192" t="s">
        <v>111</v>
      </c>
      <c r="D23" s="193"/>
      <c r="E23" s="115">
        <v>6978</v>
      </c>
      <c r="F23" s="115">
        <v>6388</v>
      </c>
      <c r="G23" s="116">
        <v>13366</v>
      </c>
      <c r="H23" s="84"/>
    </row>
    <row r="24" spans="2:8" x14ac:dyDescent="0.2">
      <c r="B24" s="79" t="s">
        <v>74</v>
      </c>
      <c r="C24" s="192" t="s">
        <v>112</v>
      </c>
      <c r="D24" s="193"/>
      <c r="E24" s="115">
        <v>3578</v>
      </c>
      <c r="F24" s="115">
        <v>2985</v>
      </c>
      <c r="G24" s="116">
        <v>6563</v>
      </c>
      <c r="H24" s="84"/>
    </row>
    <row r="25" spans="2:8" x14ac:dyDescent="0.2">
      <c r="B25" s="79" t="s">
        <v>77</v>
      </c>
      <c r="C25" s="192" t="s">
        <v>113</v>
      </c>
      <c r="D25" s="193"/>
      <c r="E25" s="115">
        <v>1673</v>
      </c>
      <c r="F25" s="115">
        <v>1317</v>
      </c>
      <c r="G25" s="116">
        <v>2990</v>
      </c>
      <c r="H25" s="84"/>
    </row>
    <row r="26" spans="2:8" x14ac:dyDescent="0.2">
      <c r="B26" s="79" t="s">
        <v>80</v>
      </c>
      <c r="C26" s="192" t="s">
        <v>114</v>
      </c>
      <c r="D26" s="193"/>
      <c r="E26" s="115">
        <v>3127</v>
      </c>
      <c r="F26" s="115">
        <v>2152</v>
      </c>
      <c r="G26" s="116">
        <v>5279</v>
      </c>
      <c r="H26" s="84"/>
    </row>
    <row r="27" spans="2:8" x14ac:dyDescent="0.2">
      <c r="B27" s="79" t="s">
        <v>83</v>
      </c>
      <c r="C27" s="192" t="s">
        <v>115</v>
      </c>
      <c r="D27" s="193"/>
      <c r="E27" s="115">
        <v>28071</v>
      </c>
      <c r="F27" s="115">
        <v>25641</v>
      </c>
      <c r="G27" s="116">
        <v>53712</v>
      </c>
      <c r="H27" s="84"/>
    </row>
    <row r="28" spans="2:8" ht="20.25" customHeight="1" x14ac:dyDescent="0.2">
      <c r="B28" s="194" t="s">
        <v>19</v>
      </c>
      <c r="C28" s="195"/>
      <c r="D28" s="196"/>
      <c r="E28" s="117">
        <v>86888</v>
      </c>
      <c r="F28" s="117">
        <v>71372</v>
      </c>
      <c r="G28" s="117">
        <v>158260</v>
      </c>
      <c r="H28" s="85"/>
    </row>
    <row r="54" spans="1:8" ht="24.75" customHeight="1" x14ac:dyDescent="0.2">
      <c r="A54" s="208" t="s">
        <v>123</v>
      </c>
      <c r="B54" s="208"/>
      <c r="C54" s="208"/>
      <c r="D54" s="208"/>
      <c r="E54" s="208"/>
      <c r="F54" s="208"/>
      <c r="G54" s="208"/>
      <c r="H54" s="208"/>
    </row>
    <row r="55" spans="1:8" ht="68.25" customHeight="1" x14ac:dyDescent="0.2">
      <c r="A55" s="207" t="s">
        <v>124</v>
      </c>
      <c r="B55" s="207"/>
      <c r="C55" s="207"/>
      <c r="D55" s="207"/>
      <c r="E55" s="207"/>
      <c r="F55" s="207"/>
      <c r="G55" s="207"/>
      <c r="H55" s="207"/>
    </row>
    <row r="56" spans="1:8" ht="25.5" customHeight="1" x14ac:dyDescent="0.2">
      <c r="A56" s="209" t="s">
        <v>126</v>
      </c>
      <c r="B56" s="209"/>
      <c r="C56" s="209"/>
      <c r="D56" s="209"/>
      <c r="E56" s="209"/>
      <c r="F56" s="209"/>
      <c r="G56" s="209"/>
      <c r="H56" s="209"/>
    </row>
  </sheetData>
  <mergeCells count="30">
    <mergeCell ref="K6:P6"/>
    <mergeCell ref="A2:H2"/>
    <mergeCell ref="C14:D14"/>
    <mergeCell ref="F4:G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6">
    <cfRule type="dataBar" priority="8">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{1D420719-DC1C-4841-B4E5-CB51F65DBE18}</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{2CEFE21D-89B3-4E59-A465-A42D6B65313A}</x14:id>
        </ext>
      </extLst>
    </cfRule>
  </conditionalFormatting>
  <conditionalFormatting sqref="G7:G26">
    <cfRule type="dataBar" priority="4">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{8784A573-3444-414D-ACE4-2493C4724DD2}</x14:id>
        </ext>
      </extLst>
    </cfRule>
  </conditionalFormatting>
  <conditionalFormatting sqref="F27">
    <cfRule type="dataBar" priority="2">
      <dataBar>
        <cfvo type="min"/>
        <cfvo type="max"/>
        <color rgb="FFFF555A"/>
      </dataBar>
      <extLst>
        <ext xmlns:x14="http://schemas.microsoft.com/office/spreadsheetml/2009/9/main" uri="{B025F937-C7B1-47D3-B67F-A62EFF666E3E}">
          <x14:id>{1E2A76EE-0335-4410-9C1F-CCAFBE476DBE}</x14:id>
        </ext>
      </extLst>
    </cfRule>
  </conditionalFormatting>
  <conditionalFormatting sqref="G27">
    <cfRule type="dataBar" priority="1">
      <dataBar>
        <cfvo type="min"/>
        <cfvo type="max"/>
        <color rgb="FFFFB628"/>
      </dataBar>
      <extLst>
        <ext xmlns:x14="http://schemas.microsoft.com/office/spreadsheetml/2009/9/main" uri="{B025F937-C7B1-47D3-B67F-A62EFF666E3E}">
          <x14:id>{B389B17C-70F8-4D04-AF25-93F1064DB5C7}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2CEFE21D-89B3-4E59-A465-A42D6B65313A}">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8784A573-3444-414D-ACE4-2493C4724DD2}">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1E2A76EE-0335-4410-9C1F-CCAFBE476DBE}">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B389B17C-70F8-4D04-AF25-93F1064DB5C7}">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Gordana Živec Šašić</cp:lastModifiedBy>
  <cp:lastPrinted>2022-04-12T08:07:37Z</cp:lastPrinted>
  <dcterms:created xsi:type="dcterms:W3CDTF">2016-10-06T08:05:06Z</dcterms:created>
  <dcterms:modified xsi:type="dcterms:W3CDTF">2022-04-12T08:09:31Z</dcterms:modified>
</cp:coreProperties>
</file>