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2\"/>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G9" i="8" l="1"/>
  <c r="G11" i="8"/>
  <c r="G13" i="8"/>
  <c r="G15" i="8"/>
  <c r="G17" i="8"/>
  <c r="G19" i="8"/>
  <c r="G21" i="8"/>
  <c r="G23" i="8"/>
  <c r="G25" i="8"/>
  <c r="G27" i="8"/>
  <c r="G7" i="8"/>
  <c r="F28" i="8"/>
  <c r="G8" i="8"/>
  <c r="G10" i="8"/>
  <c r="G12" i="8"/>
  <c r="G14" i="8"/>
  <c r="G16" i="8"/>
  <c r="G18" i="8"/>
  <c r="G20" i="8"/>
  <c r="G22" i="8"/>
  <c r="G24" i="8"/>
  <c r="G26" i="8"/>
  <c r="F8" i="7"/>
  <c r="F9" i="7"/>
  <c r="F13" i="7"/>
  <c r="F16" i="7"/>
  <c r="F17" i="7"/>
  <c r="F21" i="7"/>
  <c r="F24" i="7"/>
  <c r="F25" i="7"/>
  <c r="F7" i="7"/>
  <c r="F11" i="7"/>
  <c r="F12" i="7"/>
  <c r="F15" i="7"/>
  <c r="F19" i="7"/>
  <c r="F20" i="7"/>
  <c r="F23" i="7"/>
  <c r="F27" i="7"/>
  <c r="G8" i="6"/>
  <c r="G10" i="6"/>
  <c r="G12" i="6"/>
  <c r="G14" i="6"/>
  <c r="G16" i="6"/>
  <c r="G18" i="6"/>
  <c r="G20" i="6"/>
  <c r="G22" i="6"/>
  <c r="G24" i="6"/>
  <c r="G26" i="6"/>
  <c r="F28" i="6"/>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F26" i="7"/>
  <c r="F22" i="7"/>
  <c r="F18" i="7"/>
  <c r="F14" i="7"/>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G27" i="6"/>
  <c r="G25" i="6"/>
  <c r="G23" i="6"/>
  <c r="G21" i="6"/>
  <c r="G19" i="6"/>
  <c r="G17" i="6"/>
  <c r="G15" i="6"/>
  <c r="G13" i="6"/>
  <c r="G11" i="6"/>
  <c r="G9" i="6"/>
  <c r="E29" i="3"/>
  <c r="D28" i="4"/>
  <c r="K26" i="4"/>
  <c r="K10" i="4"/>
  <c r="F10" i="7"/>
  <c r="D15" i="1"/>
  <c r="I28" i="4"/>
  <c r="E28" i="4"/>
  <c r="K24" i="4"/>
  <c r="K20" i="4"/>
  <c r="K16" i="4"/>
  <c r="K13" i="4"/>
  <c r="K12" i="4"/>
  <c r="K9" i="4"/>
  <c r="K8" i="4"/>
  <c r="F26" i="5"/>
  <c r="F22" i="5"/>
  <c r="F18" i="5"/>
  <c r="F14" i="5"/>
  <c r="F10" i="5"/>
  <c r="E28" i="6"/>
  <c r="F29" i="3"/>
  <c r="K7" i="4"/>
  <c r="F6" i="7"/>
  <c r="F28" i="7" s="1"/>
  <c r="E28" i="5"/>
  <c r="G7" i="6"/>
  <c r="D28" i="7"/>
  <c r="E28" i="7"/>
  <c r="G28" i="8"/>
  <c r="E28" i="8"/>
  <c r="D28" i="5"/>
  <c r="F6" i="5"/>
  <c r="H7" i="2"/>
  <c r="H8" i="2"/>
  <c r="F28" i="5" l="1"/>
  <c r="G29" i="3"/>
  <c r="K28" i="4"/>
  <c r="G28" i="6"/>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<sst xmlns="http://schemas.openxmlformats.org/spreadsheetml/2006/main" count="440" uniqueCount="139">
  <si>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</si>
  <si>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</si>
  <si>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</si>
  <si>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</si>
  <si>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</si>
  <si>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</si>
  <si>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</si>
  <si>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</si>
  <si>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</si>
  <si>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</si>
  <si>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</si>
  <si>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</si>
  <si>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</si>
  <si>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</si>
  <si>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</si>
  <si>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</si>
  <si>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</si>
  <si>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</si>
  <si>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</si>
  <si>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</si>
  <si>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</si>
  <si>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</si>
  <si>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</si>
  <si>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</si>
  <si>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</si>
  <si>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</si>
  <si>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</si>
  <si>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</si>
  <si>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</si>
  <si>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</si>
  <si>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</si>
  <si>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</si>
  <si>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</si>
  <si>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</si>
  <si>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</si>
  <si>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</si>
  <si>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</si>
  <si>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</si>
  <si>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</si>
  <si>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</si>
  <si>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</si>
  <si>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</si>
  <si>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</si>
  <si>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</si>
  <si>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</si>
  <si>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</si>
  <si>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</si>
  <si>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</si>
  <si>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</si>
  <si>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</si>
  <si>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</si>
  <si>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</si>
  <si>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</si>
  <si>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</si>
  <si>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</si>
  <si>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</si>
  <si>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</si>
  <si>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</si>
  <si>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</si>
  <si>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</si>
  <si>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</si>
  <si>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</si>
  <si>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</si>
  <si>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</si>
  <si>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</si>
  <si>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</si>
  <si>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</si>
  <si>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</si>
  <si>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</si>
  <si>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</si>
  <si>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</si>
  <si>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</si>
  <si>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</si>
  <si>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</si>
  <si>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</si>
  <si>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</si>
  <si>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</si>
  <si>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</si>
  <si>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</si>
  <si>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</si>
  <si>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</si>
  <si>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</si>
  <si>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</si>
  <si>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</si>
  <si>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</si>
  <si>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</si>
  <si>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</si>
  <si>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</si>
  <si>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</si>
  <si>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</si>
  <si>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</si>
  <si>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</si>
  <si>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</si>
  <si>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</si>
  <si>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</si>
  <si>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</si>
  <si>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</si>
  <si>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</si>
  <si>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</si>
  <si>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</si>
  <si>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</si>
  <si>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</si>
  <si>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</si>
  <si>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</si>
  <si>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</si>
  <si>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</si>
  <si>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</si>
  <si>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</si>
  <si>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</si>
  <si>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</si>
  <si>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</si>
  <si>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</si>
  <si>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</si>
  <si>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</si>
  <si>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</si>
  <si>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</si>
  <si>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</si>
  <si>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</si>
  <si>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</si>
  <si>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</si>
  <si>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</si>
  <si>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</si>
  <si>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</si>
  <si>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</si>
  <si>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</si>
  <si>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</si>
  <si>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</si>
  <si>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</si>
  <si>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</si>
  <si>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</si>
  <si>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</si>
  <si>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</si>
  <si>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</si>
  <si>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</si>
  <si>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</si>
  <si>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Stanje
31. listopada 2022.</t>
  </si>
  <si>
    <t>Stanje: 31. listopada 2022.</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</si>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</sst>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50"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1401550</c:v>
                </c:pt>
                <c:pt idx="1">
                  <c:v>104445</c:v>
                </c:pt>
                <c:pt idx="2">
                  <c:v>73817</c:v>
                </c:pt>
                <c:pt idx="3">
                  <c:v>18583</c:v>
                </c:pt>
                <c:pt idx="4">
                  <c:v>17880</c:v>
                </c:pt>
                <c:pt idx="5">
                  <c:v>84</c:v>
                </c:pt>
                <c:pt idx="6">
                  <c:v>4432</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696866</c:v>
                </c:pt>
                <c:pt idx="1">
                  <c:v>442419</c:v>
                </c:pt>
                <c:pt idx="2">
                  <c:v>357189</c:v>
                </c:pt>
                <c:pt idx="3">
                  <c:v>124317</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857294</c:v>
                </c:pt>
                <c:pt idx="1">
                  <c:v>763497</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90576</c:v>
                </c:pt>
                <c:pt idx="1">
                  <c:v>39758</c:v>
                </c:pt>
                <c:pt idx="2">
                  <c:v>42527</c:v>
                </c:pt>
                <c:pt idx="3">
                  <c:v>37625</c:v>
                </c:pt>
                <c:pt idx="4">
                  <c:v>68911</c:v>
                </c:pt>
                <c:pt idx="5">
                  <c:v>35775</c:v>
                </c:pt>
                <c:pt idx="6">
                  <c:v>32105</c:v>
                </c:pt>
                <c:pt idx="7">
                  <c:v>118210</c:v>
                </c:pt>
                <c:pt idx="8">
                  <c:v>15884</c:v>
                </c:pt>
                <c:pt idx="9">
                  <c:v>22013</c:v>
                </c:pt>
                <c:pt idx="10">
                  <c:v>20066</c:v>
                </c:pt>
                <c:pt idx="11">
                  <c:v>41414</c:v>
                </c:pt>
                <c:pt idx="12">
                  <c:v>60235</c:v>
                </c:pt>
                <c:pt idx="13">
                  <c:v>91620</c:v>
                </c:pt>
                <c:pt idx="14">
                  <c:v>33520</c:v>
                </c:pt>
                <c:pt idx="15">
                  <c:v>44445</c:v>
                </c:pt>
                <c:pt idx="16">
                  <c:v>160839</c:v>
                </c:pt>
                <c:pt idx="17">
                  <c:v>96142</c:v>
                </c:pt>
                <c:pt idx="18">
                  <c:v>49451</c:v>
                </c:pt>
                <c:pt idx="19">
                  <c:v>43358</c:v>
                </c:pt>
                <c:pt idx="20">
                  <c:v>476317</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352</c:v>
                </c:pt>
                <c:pt idx="1">
                  <c:v>54</c:v>
                </c:pt>
                <c:pt idx="2">
                  <c:v>2311</c:v>
                </c:pt>
                <c:pt idx="3">
                  <c:v>36</c:v>
                </c:pt>
                <c:pt idx="4">
                  <c:v>285</c:v>
                </c:pt>
                <c:pt idx="5">
                  <c:v>2240</c:v>
                </c:pt>
                <c:pt idx="6">
                  <c:v>2395</c:v>
                </c:pt>
                <c:pt idx="7">
                  <c:v>1654</c:v>
                </c:pt>
                <c:pt idx="8">
                  <c:v>654</c:v>
                </c:pt>
                <c:pt idx="9">
                  <c:v>267</c:v>
                </c:pt>
                <c:pt idx="10">
                  <c:v>119</c:v>
                </c:pt>
                <c:pt idx="11">
                  <c:v>156</c:v>
                </c:pt>
                <c:pt idx="12">
                  <c:v>1798</c:v>
                </c:pt>
                <c:pt idx="13">
                  <c:v>1701</c:v>
                </c:pt>
                <c:pt idx="14">
                  <c:v>34</c:v>
                </c:pt>
                <c:pt idx="15">
                  <c:v>267</c:v>
                </c:pt>
                <c:pt idx="16">
                  <c:v>427</c:v>
                </c:pt>
                <c:pt idx="17">
                  <c:v>170</c:v>
                </c:pt>
                <c:pt idx="18">
                  <c:v>270</c:v>
                </c:pt>
                <c:pt idx="19">
                  <c:v>8</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146</c:v>
                </c:pt>
                <c:pt idx="1">
                  <c:v>9</c:v>
                </c:pt>
                <c:pt idx="2">
                  <c:v>778</c:v>
                </c:pt>
                <c:pt idx="3">
                  <c:v>3</c:v>
                </c:pt>
                <c:pt idx="4">
                  <c:v>31</c:v>
                </c:pt>
                <c:pt idx="5">
                  <c:v>302</c:v>
                </c:pt>
                <c:pt idx="6">
                  <c:v>1582</c:v>
                </c:pt>
                <c:pt idx="7">
                  <c:v>132</c:v>
                </c:pt>
                <c:pt idx="8">
                  <c:v>657</c:v>
                </c:pt>
                <c:pt idx="9">
                  <c:v>140</c:v>
                </c:pt>
                <c:pt idx="10">
                  <c:v>116</c:v>
                </c:pt>
                <c:pt idx="11">
                  <c:v>108</c:v>
                </c:pt>
                <c:pt idx="12">
                  <c:v>1348</c:v>
                </c:pt>
                <c:pt idx="13">
                  <c:v>716</c:v>
                </c:pt>
                <c:pt idx="14">
                  <c:v>34</c:v>
                </c:pt>
                <c:pt idx="15">
                  <c:v>317</c:v>
                </c:pt>
                <c:pt idx="16">
                  <c:v>885</c:v>
                </c:pt>
                <c:pt idx="17">
                  <c:v>64</c:v>
                </c:pt>
                <c:pt idx="18">
                  <c:v>340</c:v>
                </c:pt>
                <c:pt idx="19">
                  <c:v>17</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900</c:v>
                </c:pt>
                <c:pt idx="1">
                  <c:v>319</c:v>
                </c:pt>
                <c:pt idx="2">
                  <c:v>325</c:v>
                </c:pt>
                <c:pt idx="3">
                  <c:v>427</c:v>
                </c:pt>
                <c:pt idx="4">
                  <c:v>570</c:v>
                </c:pt>
                <c:pt idx="5">
                  <c:v>201</c:v>
                </c:pt>
                <c:pt idx="6">
                  <c:v>250</c:v>
                </c:pt>
                <c:pt idx="7">
                  <c:v>1487</c:v>
                </c:pt>
                <c:pt idx="8">
                  <c:v>116</c:v>
                </c:pt>
                <c:pt idx="9">
                  <c:v>152</c:v>
                </c:pt>
                <c:pt idx="10">
                  <c:v>149</c:v>
                </c:pt>
                <c:pt idx="11">
                  <c:v>415</c:v>
                </c:pt>
                <c:pt idx="12">
                  <c:v>557</c:v>
                </c:pt>
                <c:pt idx="13">
                  <c:v>796</c:v>
                </c:pt>
                <c:pt idx="14">
                  <c:v>289</c:v>
                </c:pt>
                <c:pt idx="15">
                  <c:v>327</c:v>
                </c:pt>
                <c:pt idx="16">
                  <c:v>1627</c:v>
                </c:pt>
                <c:pt idx="17">
                  <c:v>1058</c:v>
                </c:pt>
                <c:pt idx="18">
                  <c:v>441</c:v>
                </c:pt>
                <c:pt idx="19">
                  <c:v>364</c:v>
                </c:pt>
                <c:pt idx="20">
                  <c:v>4429</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449</c:v>
                </c:pt>
                <c:pt idx="1">
                  <c:v>143</c:v>
                </c:pt>
                <c:pt idx="2">
                  <c:v>164</c:v>
                </c:pt>
                <c:pt idx="3">
                  <c:v>178</c:v>
                </c:pt>
                <c:pt idx="4">
                  <c:v>339</c:v>
                </c:pt>
                <c:pt idx="5">
                  <c:v>104</c:v>
                </c:pt>
                <c:pt idx="6">
                  <c:v>123</c:v>
                </c:pt>
                <c:pt idx="7">
                  <c:v>794</c:v>
                </c:pt>
                <c:pt idx="8">
                  <c:v>45</c:v>
                </c:pt>
                <c:pt idx="9">
                  <c:v>83</c:v>
                </c:pt>
                <c:pt idx="10">
                  <c:v>59</c:v>
                </c:pt>
                <c:pt idx="11">
                  <c:v>108</c:v>
                </c:pt>
                <c:pt idx="12">
                  <c:v>221</c:v>
                </c:pt>
                <c:pt idx="13">
                  <c:v>343</c:v>
                </c:pt>
                <c:pt idx="14">
                  <c:v>158</c:v>
                </c:pt>
                <c:pt idx="15">
                  <c:v>136</c:v>
                </c:pt>
                <c:pt idx="16">
                  <c:v>748</c:v>
                </c:pt>
                <c:pt idx="17">
                  <c:v>680</c:v>
                </c:pt>
                <c:pt idx="18">
                  <c:v>228</c:v>
                </c:pt>
                <c:pt idx="19">
                  <c:v>193</c:v>
                </c:pt>
                <c:pt idx="20">
                  <c:v>2433</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2240</c:v>
                </c:pt>
                <c:pt idx="1">
                  <c:v>284</c:v>
                </c:pt>
                <c:pt idx="2">
                  <c:v>19070</c:v>
                </c:pt>
                <c:pt idx="3">
                  <c:v>1089</c:v>
                </c:pt>
                <c:pt idx="4">
                  <c:v>981</c:v>
                </c:pt>
                <c:pt idx="5">
                  <c:v>11006</c:v>
                </c:pt>
                <c:pt idx="6">
                  <c:v>13813</c:v>
                </c:pt>
                <c:pt idx="7">
                  <c:v>5816</c:v>
                </c:pt>
                <c:pt idx="8">
                  <c:v>6043</c:v>
                </c:pt>
                <c:pt idx="9">
                  <c:v>8647</c:v>
                </c:pt>
                <c:pt idx="10">
                  <c:v>1197</c:v>
                </c:pt>
                <c:pt idx="11">
                  <c:v>518</c:v>
                </c:pt>
                <c:pt idx="12">
                  <c:v>6301</c:v>
                </c:pt>
                <c:pt idx="13">
                  <c:v>2416</c:v>
                </c:pt>
                <c:pt idx="14">
                  <c:v>3824</c:v>
                </c:pt>
                <c:pt idx="15">
                  <c:v>608</c:v>
                </c:pt>
                <c:pt idx="16">
                  <c:v>3812</c:v>
                </c:pt>
                <c:pt idx="17">
                  <c:v>1038</c:v>
                </c:pt>
                <c:pt idx="18">
                  <c:v>1115</c:v>
                </c:pt>
                <c:pt idx="19">
                  <c:v>21</c:v>
                </c:pt>
                <c:pt idx="20">
                  <c:v>10</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1084</c:v>
                </c:pt>
                <c:pt idx="1">
                  <c:v>29</c:v>
                </c:pt>
                <c:pt idx="2">
                  <c:v>8498</c:v>
                </c:pt>
                <c:pt idx="3">
                  <c:v>332</c:v>
                </c:pt>
                <c:pt idx="4">
                  <c:v>338</c:v>
                </c:pt>
                <c:pt idx="5">
                  <c:v>1717</c:v>
                </c:pt>
                <c:pt idx="6">
                  <c:v>14196</c:v>
                </c:pt>
                <c:pt idx="7">
                  <c:v>1861</c:v>
                </c:pt>
                <c:pt idx="8">
                  <c:v>6581</c:v>
                </c:pt>
                <c:pt idx="9">
                  <c:v>4683</c:v>
                </c:pt>
                <c:pt idx="10">
                  <c:v>2322</c:v>
                </c:pt>
                <c:pt idx="11">
                  <c:v>426</c:v>
                </c:pt>
                <c:pt idx="12">
                  <c:v>7020</c:v>
                </c:pt>
                <c:pt idx="13">
                  <c:v>1962</c:v>
                </c:pt>
                <c:pt idx="14">
                  <c:v>3049</c:v>
                </c:pt>
                <c:pt idx="15">
                  <c:v>2780</c:v>
                </c:pt>
                <c:pt idx="16">
                  <c:v>11775</c:v>
                </c:pt>
                <c:pt idx="17">
                  <c:v>1521</c:v>
                </c:pt>
                <c:pt idx="18">
                  <c:v>4133</c:v>
                </c:pt>
                <c:pt idx="19">
                  <c:v>135</c:v>
                </c:pt>
                <c:pt idx="20">
                  <c:v>14</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6947</c:v>
                </c:pt>
                <c:pt idx="1">
                  <c:v>2708</c:v>
                </c:pt>
                <c:pt idx="2">
                  <c:v>2180</c:v>
                </c:pt>
                <c:pt idx="3">
                  <c:v>1662</c:v>
                </c:pt>
                <c:pt idx="4">
                  <c:v>5127</c:v>
                </c:pt>
                <c:pt idx="5">
                  <c:v>2152</c:v>
                </c:pt>
                <c:pt idx="6">
                  <c:v>1776</c:v>
                </c:pt>
                <c:pt idx="7">
                  <c:v>4751</c:v>
                </c:pt>
                <c:pt idx="8">
                  <c:v>609</c:v>
                </c:pt>
                <c:pt idx="9">
                  <c:v>1170</c:v>
                </c:pt>
                <c:pt idx="10">
                  <c:v>1059</c:v>
                </c:pt>
                <c:pt idx="11">
                  <c:v>2749</c:v>
                </c:pt>
                <c:pt idx="12">
                  <c:v>2649</c:v>
                </c:pt>
                <c:pt idx="13">
                  <c:v>5712</c:v>
                </c:pt>
                <c:pt idx="14">
                  <c:v>1368</c:v>
                </c:pt>
                <c:pt idx="15">
                  <c:v>2383</c:v>
                </c:pt>
                <c:pt idx="16">
                  <c:v>7269</c:v>
                </c:pt>
                <c:pt idx="17">
                  <c:v>3723</c:v>
                </c:pt>
                <c:pt idx="18">
                  <c:v>1708</c:v>
                </c:pt>
                <c:pt idx="19">
                  <c:v>3193</c:v>
                </c:pt>
                <c:pt idx="20">
                  <c:v>29041</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4062</c:v>
                </c:pt>
                <c:pt idx="1">
                  <c:v>2003</c:v>
                </c:pt>
                <c:pt idx="2">
                  <c:v>1925</c:v>
                </c:pt>
                <c:pt idx="3">
                  <c:v>1394</c:v>
                </c:pt>
                <c:pt idx="4">
                  <c:v>3794</c:v>
                </c:pt>
                <c:pt idx="5">
                  <c:v>1645</c:v>
                </c:pt>
                <c:pt idx="6">
                  <c:v>1368</c:v>
                </c:pt>
                <c:pt idx="7">
                  <c:v>4539</c:v>
                </c:pt>
                <c:pt idx="8">
                  <c:v>510</c:v>
                </c:pt>
                <c:pt idx="9">
                  <c:v>932</c:v>
                </c:pt>
                <c:pt idx="10">
                  <c:v>788</c:v>
                </c:pt>
                <c:pt idx="11">
                  <c:v>1689</c:v>
                </c:pt>
                <c:pt idx="12">
                  <c:v>2479</c:v>
                </c:pt>
                <c:pt idx="13">
                  <c:v>4250</c:v>
                </c:pt>
                <c:pt idx="14">
                  <c:v>1269</c:v>
                </c:pt>
                <c:pt idx="15">
                  <c:v>1847</c:v>
                </c:pt>
                <c:pt idx="16">
                  <c:v>6626</c:v>
                </c:pt>
                <c:pt idx="17">
                  <c:v>3147</c:v>
                </c:pt>
                <c:pt idx="18">
                  <c:v>1340</c:v>
                </c:pt>
                <c:pt idx="19">
                  <c:v>2268</c:v>
                </c:pt>
                <c:pt idx="20">
                  <c:v>26648</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election activeCell="E11" sqref="E11"/>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135</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729979</v>
      </c>
      <c r="E8" s="103">
        <v>671571</v>
      </c>
      <c r="F8" s="104">
        <v>1401550</v>
      </c>
      <c r="H8" s="29"/>
      <c r="J8" s="53"/>
      <c r="L8" s="31"/>
    </row>
    <row r="9" spans="1:12" ht="15" customHeight="1" x14ac:dyDescent="0.2">
      <c r="B9" s="39" t="s">
        <v>7</v>
      </c>
      <c r="C9" s="40" t="s">
        <v>8</v>
      </c>
      <c r="D9" s="105">
        <v>53350</v>
      </c>
      <c r="E9" s="105">
        <v>51095</v>
      </c>
      <c r="F9" s="106">
        <v>104445</v>
      </c>
      <c r="H9" s="29"/>
      <c r="J9" s="53"/>
      <c r="L9" s="31"/>
    </row>
    <row r="10" spans="1:12" ht="15" customHeight="1" x14ac:dyDescent="0.2">
      <c r="B10" s="39" t="s">
        <v>9</v>
      </c>
      <c r="C10" s="40" t="s">
        <v>10</v>
      </c>
      <c r="D10" s="105">
        <v>47963</v>
      </c>
      <c r="E10" s="105">
        <v>25854</v>
      </c>
      <c r="F10" s="106">
        <v>73817</v>
      </c>
      <c r="H10" s="29"/>
      <c r="J10" s="53"/>
      <c r="L10" s="31"/>
    </row>
    <row r="11" spans="1:12" ht="15" customHeight="1" x14ac:dyDescent="0.2">
      <c r="B11" s="39" t="s">
        <v>11</v>
      </c>
      <c r="C11" s="40" t="s">
        <v>12</v>
      </c>
      <c r="D11" s="105">
        <v>12709</v>
      </c>
      <c r="E11" s="105">
        <v>5874</v>
      </c>
      <c r="F11" s="106">
        <v>18583</v>
      </c>
      <c r="H11" s="29"/>
      <c r="J11" s="53"/>
      <c r="L11" s="31"/>
    </row>
    <row r="12" spans="1:12" ht="15" customHeight="1" x14ac:dyDescent="0.2">
      <c r="B12" s="39" t="s">
        <v>13</v>
      </c>
      <c r="C12" s="40" t="s">
        <v>14</v>
      </c>
      <c r="D12" s="105">
        <v>11313</v>
      </c>
      <c r="E12" s="105">
        <v>6567</v>
      </c>
      <c r="F12" s="106">
        <v>17880</v>
      </c>
      <c r="H12" s="29"/>
      <c r="J12" s="53"/>
      <c r="L12" s="31"/>
    </row>
    <row r="13" spans="1:12" ht="51" customHeight="1" x14ac:dyDescent="0.2">
      <c r="B13" s="39" t="s">
        <v>15</v>
      </c>
      <c r="C13" s="88" t="s">
        <v>16</v>
      </c>
      <c r="D13" s="105">
        <v>61</v>
      </c>
      <c r="E13" s="105">
        <v>23</v>
      </c>
      <c r="F13" s="106">
        <v>84</v>
      </c>
      <c r="H13" s="29"/>
      <c r="J13" s="54"/>
      <c r="L13" s="31"/>
    </row>
    <row r="14" spans="1:12" ht="15" customHeight="1" x14ac:dyDescent="0.2">
      <c r="B14" s="39" t="s">
        <v>17</v>
      </c>
      <c r="C14" s="40" t="s">
        <v>18</v>
      </c>
      <c r="D14" s="107">
        <v>1919</v>
      </c>
      <c r="E14" s="107">
        <v>2513</v>
      </c>
      <c r="F14" s="108">
        <v>4432</v>
      </c>
      <c r="H14" s="29"/>
      <c r="J14" s="53"/>
      <c r="L14" s="31"/>
    </row>
    <row r="15" spans="1:12" ht="15" customHeight="1" x14ac:dyDescent="0.2">
      <c r="B15" s="132" t="s">
        <v>19</v>
      </c>
      <c r="C15" s="133"/>
      <c r="D15" s="109">
        <f>SUM(D8:D14)</f>
        <v>857294</v>
      </c>
      <c r="E15" s="109">
        <f t="shared" ref="E15:F15" si="0">SUM(E8:E14)</f>
        <v>763497</v>
      </c>
      <c r="F15" s="109">
        <f t="shared" si="0"/>
        <v>1620791</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K9" sqref="K9"/>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136</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605730</v>
      </c>
      <c r="E7" s="96">
        <v>381772</v>
      </c>
      <c r="F7" s="96">
        <v>309311</v>
      </c>
      <c r="G7" s="96">
        <v>104737</v>
      </c>
      <c r="H7" s="97">
        <f>SUM(D7:G7)</f>
        <v>1401550</v>
      </c>
      <c r="K7" s="42"/>
      <c r="L7" s="42"/>
      <c r="M7" s="42"/>
      <c r="N7" s="43"/>
      <c r="P7" s="1" t="s">
        <v>25</v>
      </c>
    </row>
    <row r="8" spans="2:16" ht="21.95" customHeight="1" x14ac:dyDescent="0.2">
      <c r="B8" s="39" t="s">
        <v>7</v>
      </c>
      <c r="C8" s="40" t="s">
        <v>8</v>
      </c>
      <c r="D8" s="98">
        <v>55437</v>
      </c>
      <c r="E8" s="98">
        <v>25538</v>
      </c>
      <c r="F8" s="98">
        <v>17668</v>
      </c>
      <c r="G8" s="98">
        <v>5802</v>
      </c>
      <c r="H8" s="99">
        <f t="shared" ref="H8:H13" si="0">SUM(D8:G8)</f>
        <v>104445</v>
      </c>
      <c r="K8" s="42"/>
      <c r="L8" s="41"/>
      <c r="M8" s="41"/>
      <c r="P8" s="2">
        <f>H7-'T 1.'!F8</f>
        <v>0</v>
      </c>
    </row>
    <row r="9" spans="2:16" ht="21.95" customHeight="1" x14ac:dyDescent="0.2">
      <c r="B9" s="39" t="s">
        <v>9</v>
      </c>
      <c r="C9" s="40" t="s">
        <v>10</v>
      </c>
      <c r="D9" s="98">
        <v>24619</v>
      </c>
      <c r="E9" s="98">
        <v>24010</v>
      </c>
      <c r="F9" s="98">
        <v>17964</v>
      </c>
      <c r="G9" s="98">
        <v>7224</v>
      </c>
      <c r="H9" s="99">
        <f t="shared" si="0"/>
        <v>73817</v>
      </c>
      <c r="K9" s="42"/>
      <c r="L9" s="41"/>
      <c r="M9" s="41"/>
      <c r="P9" s="2">
        <f>H8-'T 1.'!F9</f>
        <v>0</v>
      </c>
    </row>
    <row r="10" spans="2:16" ht="21.95" customHeight="1" x14ac:dyDescent="0.2">
      <c r="B10" s="39" t="s">
        <v>11</v>
      </c>
      <c r="C10" s="40" t="s">
        <v>12</v>
      </c>
      <c r="D10" s="98">
        <v>5319</v>
      </c>
      <c r="E10" s="98">
        <v>4748</v>
      </c>
      <c r="F10" s="98">
        <v>6026</v>
      </c>
      <c r="G10" s="98">
        <v>2490</v>
      </c>
      <c r="H10" s="99">
        <f t="shared" si="0"/>
        <v>18583</v>
      </c>
      <c r="K10" s="43"/>
      <c r="L10" s="44"/>
      <c r="M10" s="41"/>
      <c r="P10" s="2">
        <f>H9-'T 1.'!F10</f>
        <v>0</v>
      </c>
    </row>
    <row r="11" spans="2:16" ht="21.95" customHeight="1" x14ac:dyDescent="0.2">
      <c r="B11" s="39" t="s">
        <v>13</v>
      </c>
      <c r="C11" s="40" t="s">
        <v>14</v>
      </c>
      <c r="D11" s="98">
        <v>5111</v>
      </c>
      <c r="E11" s="98">
        <v>5203</v>
      </c>
      <c r="F11" s="98">
        <v>4315</v>
      </c>
      <c r="G11" s="98">
        <v>3251</v>
      </c>
      <c r="H11" s="99">
        <f t="shared" si="0"/>
        <v>17880</v>
      </c>
      <c r="K11" s="45"/>
      <c r="L11" s="44"/>
      <c r="M11" s="41"/>
      <c r="P11" s="2">
        <f>H10-'T 1.'!F11</f>
        <v>0</v>
      </c>
    </row>
    <row r="12" spans="2:16" ht="51" customHeight="1" x14ac:dyDescent="0.2">
      <c r="B12" s="39" t="s">
        <v>15</v>
      </c>
      <c r="C12" s="88" t="s">
        <v>16</v>
      </c>
      <c r="D12" s="98">
        <v>26</v>
      </c>
      <c r="E12" s="98">
        <v>29</v>
      </c>
      <c r="F12" s="98">
        <v>11</v>
      </c>
      <c r="G12" s="98">
        <v>18</v>
      </c>
      <c r="H12" s="99">
        <f t="shared" si="0"/>
        <v>84</v>
      </c>
      <c r="K12" s="45"/>
      <c r="L12" s="44"/>
      <c r="M12" s="41"/>
      <c r="P12" s="2">
        <f>H11-'T 1.'!F12</f>
        <v>0</v>
      </c>
    </row>
    <row r="13" spans="2:16" ht="21.95" customHeight="1" x14ac:dyDescent="0.2">
      <c r="B13" s="39" t="s">
        <v>17</v>
      </c>
      <c r="C13" s="40" t="s">
        <v>18</v>
      </c>
      <c r="D13" s="100">
        <v>624</v>
      </c>
      <c r="E13" s="100">
        <v>1119</v>
      </c>
      <c r="F13" s="100">
        <v>1894</v>
      </c>
      <c r="G13" s="100">
        <v>795</v>
      </c>
      <c r="H13" s="101">
        <f t="shared" si="0"/>
        <v>4432</v>
      </c>
      <c r="K13" s="45"/>
      <c r="L13" s="44"/>
      <c r="M13" s="41"/>
      <c r="P13" s="2">
        <f>H12-'T 1.'!F13</f>
        <v>0</v>
      </c>
    </row>
    <row r="14" spans="2:16" ht="21.95" customHeight="1" x14ac:dyDescent="0.2">
      <c r="B14" s="135" t="s">
        <v>19</v>
      </c>
      <c r="C14" s="136"/>
      <c r="D14" s="102">
        <f>SUM(D7:D13)</f>
        <v>696866</v>
      </c>
      <c r="E14" s="102">
        <f t="shared" ref="E14:H14" si="1">SUM(E7:E13)</f>
        <v>442419</v>
      </c>
      <c r="F14" s="102">
        <f t="shared" si="1"/>
        <v>357189</v>
      </c>
      <c r="G14" s="102">
        <f t="shared" si="1"/>
        <v>124317</v>
      </c>
      <c r="H14" s="102">
        <f t="shared" si="1"/>
        <v>1620791</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topLeftCell="A13" zoomScaleNormal="100" workbookViewId="0">
      <selection activeCell="K9" sqref="K9"/>
    </sheetView>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31. listopada 2022.</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39205</v>
      </c>
      <c r="F7" s="95">
        <v>18698</v>
      </c>
      <c r="G7" s="110">
        <f>SUM(E7:F7)</f>
        <v>57903</v>
      </c>
    </row>
    <row r="8" spans="2:8" ht="15" customHeight="1" x14ac:dyDescent="0.2">
      <c r="B8" s="90" t="s">
        <v>7</v>
      </c>
      <c r="C8" s="85" t="s">
        <v>32</v>
      </c>
      <c r="D8" s="27" t="s">
        <v>33</v>
      </c>
      <c r="E8" s="95">
        <v>3496</v>
      </c>
      <c r="F8" s="95">
        <v>508</v>
      </c>
      <c r="G8" s="110">
        <f>SUM(E8:F8)</f>
        <v>4004</v>
      </c>
    </row>
    <row r="9" spans="2:8" ht="15" customHeight="1" x14ac:dyDescent="0.2">
      <c r="B9" s="91" t="s">
        <v>9</v>
      </c>
      <c r="C9" s="85" t="s">
        <v>34</v>
      </c>
      <c r="D9" s="27" t="s">
        <v>35</v>
      </c>
      <c r="E9" s="95">
        <v>159685</v>
      </c>
      <c r="F9" s="95">
        <v>91113</v>
      </c>
      <c r="G9" s="110">
        <f t="shared" ref="G9:G28" si="0">SUM(E9:F9)</f>
        <v>250798</v>
      </c>
    </row>
    <row r="10" spans="2:8" ht="15" customHeight="1" x14ac:dyDescent="0.2">
      <c r="B10" s="91" t="s">
        <v>11</v>
      </c>
      <c r="C10" s="85" t="s">
        <v>36</v>
      </c>
      <c r="D10" s="27" t="s">
        <v>37</v>
      </c>
      <c r="E10" s="95">
        <v>11551</v>
      </c>
      <c r="F10" s="95">
        <v>3485</v>
      </c>
      <c r="G10" s="110">
        <f t="shared" si="0"/>
        <v>15036</v>
      </c>
    </row>
    <row r="11" spans="2:8" ht="27" customHeight="1" x14ac:dyDescent="0.2">
      <c r="B11" s="91" t="s">
        <v>13</v>
      </c>
      <c r="C11" s="85" t="s">
        <v>38</v>
      </c>
      <c r="D11" s="30" t="s">
        <v>39</v>
      </c>
      <c r="E11" s="95">
        <v>18424</v>
      </c>
      <c r="F11" s="95">
        <v>5383</v>
      </c>
      <c r="G11" s="110">
        <f t="shared" si="0"/>
        <v>23807</v>
      </c>
    </row>
    <row r="12" spans="2:8" ht="15" customHeight="1" x14ac:dyDescent="0.2">
      <c r="B12" s="91" t="s">
        <v>15</v>
      </c>
      <c r="C12" s="85" t="s">
        <v>40</v>
      </c>
      <c r="D12" s="30" t="s">
        <v>41</v>
      </c>
      <c r="E12" s="95">
        <v>115916</v>
      </c>
      <c r="F12" s="95">
        <v>15010</v>
      </c>
      <c r="G12" s="110">
        <f t="shared" si="0"/>
        <v>130926</v>
      </c>
    </row>
    <row r="13" spans="2:8" ht="27" customHeight="1" x14ac:dyDescent="0.2">
      <c r="B13" s="91" t="s">
        <v>17</v>
      </c>
      <c r="C13" s="85" t="s">
        <v>42</v>
      </c>
      <c r="D13" s="30" t="s">
        <v>43</v>
      </c>
      <c r="E13" s="95">
        <v>114303</v>
      </c>
      <c r="F13" s="95">
        <v>129543</v>
      </c>
      <c r="G13" s="110">
        <f t="shared" si="0"/>
        <v>243846</v>
      </c>
    </row>
    <row r="14" spans="2:8" ht="15" customHeight="1" x14ac:dyDescent="0.2">
      <c r="B14" s="39" t="s">
        <v>44</v>
      </c>
      <c r="C14" s="85" t="s">
        <v>45</v>
      </c>
      <c r="D14" s="27" t="s">
        <v>46</v>
      </c>
      <c r="E14" s="95">
        <v>66620</v>
      </c>
      <c r="F14" s="95">
        <v>18429</v>
      </c>
      <c r="G14" s="110">
        <f t="shared" si="0"/>
        <v>85049</v>
      </c>
    </row>
    <row r="15" spans="2:8" ht="15" customHeight="1" x14ac:dyDescent="0.2">
      <c r="B15" s="39" t="s">
        <v>47</v>
      </c>
      <c r="C15" s="85" t="s">
        <v>48</v>
      </c>
      <c r="D15" s="27" t="s">
        <v>49</v>
      </c>
      <c r="E15" s="95">
        <v>48769</v>
      </c>
      <c r="F15" s="95">
        <v>55097</v>
      </c>
      <c r="G15" s="110">
        <f t="shared" si="0"/>
        <v>103866</v>
      </c>
    </row>
    <row r="16" spans="2:8" ht="15" customHeight="1" x14ac:dyDescent="0.2">
      <c r="B16" s="39" t="s">
        <v>50</v>
      </c>
      <c r="C16" s="85" t="s">
        <v>51</v>
      </c>
      <c r="D16" s="27" t="s">
        <v>52</v>
      </c>
      <c r="E16" s="95">
        <v>37145</v>
      </c>
      <c r="F16" s="95">
        <v>20604</v>
      </c>
      <c r="G16" s="110">
        <f t="shared" si="0"/>
        <v>57749</v>
      </c>
    </row>
    <row r="17" spans="2:13" ht="15" customHeight="1" x14ac:dyDescent="0.2">
      <c r="B17" s="39" t="s">
        <v>53</v>
      </c>
      <c r="C17" s="85" t="s">
        <v>54</v>
      </c>
      <c r="D17" s="27" t="s">
        <v>55</v>
      </c>
      <c r="E17" s="95">
        <v>13605</v>
      </c>
      <c r="F17" s="95">
        <v>28318</v>
      </c>
      <c r="G17" s="110">
        <f t="shared" si="0"/>
        <v>41923</v>
      </c>
    </row>
    <row r="18" spans="2:13" ht="15" customHeight="1" x14ac:dyDescent="0.2">
      <c r="B18" s="39" t="s">
        <v>56</v>
      </c>
      <c r="C18" s="85" t="s">
        <v>57</v>
      </c>
      <c r="D18" s="27" t="s">
        <v>58</v>
      </c>
      <c r="E18" s="95">
        <v>8729</v>
      </c>
      <c r="F18" s="95">
        <v>5855</v>
      </c>
      <c r="G18" s="110">
        <f t="shared" si="0"/>
        <v>14584</v>
      </c>
    </row>
    <row r="19" spans="2:13" ht="15" customHeight="1" x14ac:dyDescent="0.2">
      <c r="B19" s="39" t="s">
        <v>59</v>
      </c>
      <c r="C19" s="85" t="s">
        <v>60</v>
      </c>
      <c r="D19" s="27" t="s">
        <v>61</v>
      </c>
      <c r="E19" s="95">
        <v>51157</v>
      </c>
      <c r="F19" s="95">
        <v>51557</v>
      </c>
      <c r="G19" s="110">
        <f t="shared" si="0"/>
        <v>102714</v>
      </c>
    </row>
    <row r="20" spans="2:13" ht="15" customHeight="1" x14ac:dyDescent="0.2">
      <c r="B20" s="39" t="s">
        <v>62</v>
      </c>
      <c r="C20" s="85" t="s">
        <v>63</v>
      </c>
      <c r="D20" s="27" t="s">
        <v>64</v>
      </c>
      <c r="E20" s="95">
        <v>30160</v>
      </c>
      <c r="F20" s="95">
        <v>25338</v>
      </c>
      <c r="G20" s="110">
        <f t="shared" si="0"/>
        <v>55498</v>
      </c>
    </row>
    <row r="21" spans="2:13" ht="15" customHeight="1" x14ac:dyDescent="0.2">
      <c r="B21" s="39" t="s">
        <v>65</v>
      </c>
      <c r="C21" s="85" t="s">
        <v>66</v>
      </c>
      <c r="D21" s="27" t="s">
        <v>67</v>
      </c>
      <c r="E21" s="95">
        <v>60702</v>
      </c>
      <c r="F21" s="95">
        <v>58206</v>
      </c>
      <c r="G21" s="110">
        <f t="shared" si="0"/>
        <v>118908</v>
      </c>
    </row>
    <row r="22" spans="2:13" ht="15" customHeight="1" x14ac:dyDescent="0.2">
      <c r="B22" s="39" t="s">
        <v>68</v>
      </c>
      <c r="C22" s="85" t="s">
        <v>69</v>
      </c>
      <c r="D22" s="27" t="s">
        <v>70</v>
      </c>
      <c r="E22" s="95">
        <v>25091</v>
      </c>
      <c r="F22" s="95">
        <v>97923</v>
      </c>
      <c r="G22" s="110">
        <f t="shared" si="0"/>
        <v>123014</v>
      </c>
    </row>
    <row r="23" spans="2:13" ht="15" customHeight="1" x14ac:dyDescent="0.2">
      <c r="B23" s="39" t="s">
        <v>71</v>
      </c>
      <c r="C23" s="85" t="s">
        <v>72</v>
      </c>
      <c r="D23" s="27" t="s">
        <v>73</v>
      </c>
      <c r="E23" s="95">
        <v>23994</v>
      </c>
      <c r="F23" s="95">
        <v>90089</v>
      </c>
      <c r="G23" s="110">
        <f t="shared" si="0"/>
        <v>114083</v>
      </c>
    </row>
    <row r="24" spans="2:13" ht="15" customHeight="1" x14ac:dyDescent="0.2">
      <c r="B24" s="39" t="s">
        <v>74</v>
      </c>
      <c r="C24" s="85" t="s">
        <v>75</v>
      </c>
      <c r="D24" s="27" t="s">
        <v>76</v>
      </c>
      <c r="E24" s="95">
        <v>14488</v>
      </c>
      <c r="F24" s="95">
        <v>16845</v>
      </c>
      <c r="G24" s="110">
        <f t="shared" si="0"/>
        <v>31333</v>
      </c>
    </row>
    <row r="25" spans="2:13" ht="15" customHeight="1" x14ac:dyDescent="0.2">
      <c r="B25" s="39" t="s">
        <v>77</v>
      </c>
      <c r="C25" s="85" t="s">
        <v>78</v>
      </c>
      <c r="D25" s="27" t="s">
        <v>79</v>
      </c>
      <c r="E25" s="95">
        <v>12899</v>
      </c>
      <c r="F25" s="95">
        <v>29230</v>
      </c>
      <c r="G25" s="110">
        <f t="shared" si="0"/>
        <v>42129</v>
      </c>
    </row>
    <row r="26" spans="2:13" ht="39" customHeight="1" x14ac:dyDescent="0.2">
      <c r="B26" s="39" t="s">
        <v>80</v>
      </c>
      <c r="C26" s="85" t="s">
        <v>81</v>
      </c>
      <c r="D26" s="30" t="s">
        <v>82</v>
      </c>
      <c r="E26" s="95">
        <v>333</v>
      </c>
      <c r="F26" s="95">
        <v>1367</v>
      </c>
      <c r="G26" s="110">
        <f t="shared" si="0"/>
        <v>1700</v>
      </c>
    </row>
    <row r="27" spans="2:13" ht="15" customHeight="1" x14ac:dyDescent="0.2">
      <c r="B27" s="39" t="s">
        <v>83</v>
      </c>
      <c r="C27" s="85" t="s">
        <v>84</v>
      </c>
      <c r="D27" s="27" t="s">
        <v>85</v>
      </c>
      <c r="E27" s="95">
        <v>155</v>
      </c>
      <c r="F27" s="95">
        <v>218</v>
      </c>
      <c r="G27" s="110">
        <f t="shared" si="0"/>
        <v>373</v>
      </c>
      <c r="M27" s="3" t="s">
        <v>25</v>
      </c>
    </row>
    <row r="28" spans="2:13" ht="15" customHeight="1" x14ac:dyDescent="0.2">
      <c r="B28" s="92" t="s">
        <v>86</v>
      </c>
      <c r="C28" s="84"/>
      <c r="D28" s="86" t="s">
        <v>87</v>
      </c>
      <c r="E28" s="95">
        <v>867</v>
      </c>
      <c r="F28" s="95">
        <v>681</v>
      </c>
      <c r="G28" s="110">
        <f t="shared" si="0"/>
        <v>1548</v>
      </c>
      <c r="M28" s="42">
        <f>F29-'T 1.'!E15</f>
        <v>0</v>
      </c>
    </row>
    <row r="29" spans="2:13" ht="15" customHeight="1" x14ac:dyDescent="0.2">
      <c r="B29" s="139" t="s">
        <v>19</v>
      </c>
      <c r="C29" s="140"/>
      <c r="D29" s="140"/>
      <c r="E29" s="109">
        <f>SUM(E7:E28)</f>
        <v>857294</v>
      </c>
      <c r="F29" s="109">
        <f t="shared" ref="F29:G29" si="1">SUM(F7:F28)</f>
        <v>763497</v>
      </c>
      <c r="G29" s="109">
        <f t="shared" si="1"/>
        <v>1620791</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Q11" sqref="Q11"/>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31. listopada 2022.</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77059</v>
      </c>
      <c r="E7" s="111">
        <v>6813</v>
      </c>
      <c r="F7" s="111">
        <v>4731</v>
      </c>
      <c r="G7" s="111">
        <v>1123</v>
      </c>
      <c r="H7" s="111">
        <v>597</v>
      </c>
      <c r="I7" s="111">
        <v>6</v>
      </c>
      <c r="J7" s="111">
        <v>247</v>
      </c>
      <c r="K7" s="112">
        <f>SUM(D7:J7)</f>
        <v>90576</v>
      </c>
      <c r="S7" s="3" t="s">
        <v>25</v>
      </c>
    </row>
    <row r="8" spans="2:19" ht="15" customHeight="1" x14ac:dyDescent="0.2">
      <c r="B8" s="16" t="s">
        <v>7</v>
      </c>
      <c r="C8" s="17" t="s">
        <v>96</v>
      </c>
      <c r="D8" s="113">
        <v>32512</v>
      </c>
      <c r="E8" s="113">
        <v>4353</v>
      </c>
      <c r="F8" s="113">
        <v>2330</v>
      </c>
      <c r="G8" s="113">
        <v>271</v>
      </c>
      <c r="H8" s="113">
        <v>213</v>
      </c>
      <c r="I8" s="113">
        <v>0</v>
      </c>
      <c r="J8" s="113">
        <v>79</v>
      </c>
      <c r="K8" s="112">
        <f t="shared" ref="K8:K27" si="0">SUM(D8:J8)</f>
        <v>39758</v>
      </c>
      <c r="S8" s="3">
        <f>D28-'T 1.'!F8</f>
        <v>0</v>
      </c>
    </row>
    <row r="9" spans="2:19" ht="15" customHeight="1" x14ac:dyDescent="0.2">
      <c r="B9" s="16" t="s">
        <v>9</v>
      </c>
      <c r="C9" s="17" t="s">
        <v>97</v>
      </c>
      <c r="D9" s="113">
        <v>35714</v>
      </c>
      <c r="E9" s="113">
        <v>3562</v>
      </c>
      <c r="F9" s="113">
        <v>2006</v>
      </c>
      <c r="G9" s="113">
        <v>851</v>
      </c>
      <c r="H9" s="113">
        <v>291</v>
      </c>
      <c r="I9" s="113">
        <v>1</v>
      </c>
      <c r="J9" s="113">
        <v>102</v>
      </c>
      <c r="K9" s="112">
        <f t="shared" si="0"/>
        <v>42527</v>
      </c>
      <c r="S9" s="3">
        <f>E28-'T 1.'!F9</f>
        <v>0</v>
      </c>
    </row>
    <row r="10" spans="2:19" ht="15" customHeight="1" x14ac:dyDescent="0.2">
      <c r="B10" s="16" t="s">
        <v>11</v>
      </c>
      <c r="C10" s="17" t="s">
        <v>98</v>
      </c>
      <c r="D10" s="113">
        <v>31726</v>
      </c>
      <c r="E10" s="113">
        <v>3467</v>
      </c>
      <c r="F10" s="113">
        <v>1653</v>
      </c>
      <c r="G10" s="113">
        <v>445</v>
      </c>
      <c r="H10" s="113">
        <v>252</v>
      </c>
      <c r="I10" s="113">
        <v>1</v>
      </c>
      <c r="J10" s="113">
        <v>81</v>
      </c>
      <c r="K10" s="112">
        <f t="shared" si="0"/>
        <v>37625</v>
      </c>
      <c r="S10" s="3">
        <f>F28-'T 1.'!F10</f>
        <v>0</v>
      </c>
    </row>
    <row r="11" spans="2:19" ht="15" customHeight="1" x14ac:dyDescent="0.2">
      <c r="B11" s="16" t="s">
        <v>13</v>
      </c>
      <c r="C11" s="17" t="s">
        <v>99</v>
      </c>
      <c r="D11" s="113">
        <v>59899</v>
      </c>
      <c r="E11" s="113">
        <v>5304</v>
      </c>
      <c r="F11" s="113">
        <v>2529</v>
      </c>
      <c r="G11" s="113">
        <v>688</v>
      </c>
      <c r="H11" s="113">
        <v>359</v>
      </c>
      <c r="I11" s="113">
        <v>0</v>
      </c>
      <c r="J11" s="113">
        <v>132</v>
      </c>
      <c r="K11" s="112">
        <f t="shared" si="0"/>
        <v>68911</v>
      </c>
      <c r="S11" s="3">
        <f>G28-'T 1.'!F11</f>
        <v>0</v>
      </c>
    </row>
    <row r="12" spans="2:19" ht="15" customHeight="1" x14ac:dyDescent="0.2">
      <c r="B12" s="16" t="s">
        <v>15</v>
      </c>
      <c r="C12" s="17" t="s">
        <v>100</v>
      </c>
      <c r="D12" s="113">
        <v>29786</v>
      </c>
      <c r="E12" s="113">
        <v>2297</v>
      </c>
      <c r="F12" s="113">
        <v>1424</v>
      </c>
      <c r="G12" s="113">
        <v>1956</v>
      </c>
      <c r="H12" s="113">
        <v>235</v>
      </c>
      <c r="I12" s="113">
        <v>2</v>
      </c>
      <c r="J12" s="113">
        <v>75</v>
      </c>
      <c r="K12" s="112">
        <f t="shared" si="0"/>
        <v>35775</v>
      </c>
      <c r="S12" s="3">
        <f>H28-'T 1.'!F12</f>
        <v>0</v>
      </c>
    </row>
    <row r="13" spans="2:19" ht="15" customHeight="1" x14ac:dyDescent="0.2">
      <c r="B13" s="16" t="s">
        <v>17</v>
      </c>
      <c r="C13" s="17" t="s">
        <v>101</v>
      </c>
      <c r="D13" s="113">
        <v>26300</v>
      </c>
      <c r="E13" s="113">
        <v>2757</v>
      </c>
      <c r="F13" s="113">
        <v>1064</v>
      </c>
      <c r="G13" s="113">
        <v>1657</v>
      </c>
      <c r="H13" s="113">
        <v>249</v>
      </c>
      <c r="I13" s="113">
        <v>2</v>
      </c>
      <c r="J13" s="113">
        <v>76</v>
      </c>
      <c r="K13" s="112">
        <f t="shared" si="0"/>
        <v>32105</v>
      </c>
      <c r="S13" s="3">
        <f>I28-'T 1.'!F13</f>
        <v>0</v>
      </c>
    </row>
    <row r="14" spans="2:19" ht="15" customHeight="1" x14ac:dyDescent="0.2">
      <c r="B14" s="16" t="s">
        <v>44</v>
      </c>
      <c r="C14" s="17" t="s">
        <v>102</v>
      </c>
      <c r="D14" s="113">
        <v>100426</v>
      </c>
      <c r="E14" s="113">
        <v>7496</v>
      </c>
      <c r="F14" s="113">
        <v>7149</v>
      </c>
      <c r="G14" s="113">
        <v>289</v>
      </c>
      <c r="H14" s="113">
        <v>2344</v>
      </c>
      <c r="I14" s="113">
        <v>14</v>
      </c>
      <c r="J14" s="113">
        <v>492</v>
      </c>
      <c r="K14" s="112">
        <f t="shared" si="0"/>
        <v>118210</v>
      </c>
      <c r="S14" s="3">
        <f>J28-'T 1.'!F14</f>
        <v>0</v>
      </c>
    </row>
    <row r="15" spans="2:19" ht="15" customHeight="1" x14ac:dyDescent="0.2">
      <c r="B15" s="16" t="s">
        <v>47</v>
      </c>
      <c r="C15" s="17" t="s">
        <v>103</v>
      </c>
      <c r="D15" s="113">
        <v>12984</v>
      </c>
      <c r="E15" s="113">
        <v>1493</v>
      </c>
      <c r="F15" s="113">
        <v>768</v>
      </c>
      <c r="G15" s="113">
        <v>497</v>
      </c>
      <c r="H15" s="113">
        <v>83</v>
      </c>
      <c r="I15" s="113">
        <v>0</v>
      </c>
      <c r="J15" s="113">
        <v>59</v>
      </c>
      <c r="K15" s="112">
        <f t="shared" si="0"/>
        <v>15884</v>
      </c>
      <c r="S15" s="3">
        <f>K28-'T 1.'!F15</f>
        <v>0</v>
      </c>
    </row>
    <row r="16" spans="2:19" ht="15" customHeight="1" x14ac:dyDescent="0.2">
      <c r="B16" s="16" t="s">
        <v>50</v>
      </c>
      <c r="C16" s="17" t="s">
        <v>104</v>
      </c>
      <c r="D16" s="113">
        <v>16768</v>
      </c>
      <c r="E16" s="113">
        <v>2527</v>
      </c>
      <c r="F16" s="113">
        <v>1014</v>
      </c>
      <c r="G16" s="113">
        <v>1535</v>
      </c>
      <c r="H16" s="113">
        <v>121</v>
      </c>
      <c r="I16" s="113">
        <v>1</v>
      </c>
      <c r="J16" s="113">
        <v>47</v>
      </c>
      <c r="K16" s="112">
        <f t="shared" si="0"/>
        <v>22013</v>
      </c>
    </row>
    <row r="17" spans="2:16" ht="15" customHeight="1" x14ac:dyDescent="0.2">
      <c r="B17" s="16" t="s">
        <v>53</v>
      </c>
      <c r="C17" s="17" t="s">
        <v>105</v>
      </c>
      <c r="D17" s="113">
        <v>16460</v>
      </c>
      <c r="E17" s="113">
        <v>1844</v>
      </c>
      <c r="F17" s="113">
        <v>967</v>
      </c>
      <c r="G17" s="113">
        <v>568</v>
      </c>
      <c r="H17" s="113">
        <v>175</v>
      </c>
      <c r="I17" s="113">
        <v>1</v>
      </c>
      <c r="J17" s="113">
        <v>51</v>
      </c>
      <c r="K17" s="112">
        <f t="shared" si="0"/>
        <v>20066</v>
      </c>
    </row>
    <row r="18" spans="2:16" ht="15" customHeight="1" x14ac:dyDescent="0.2">
      <c r="B18" s="16" t="s">
        <v>56</v>
      </c>
      <c r="C18" s="17" t="s">
        <v>106</v>
      </c>
      <c r="D18" s="113">
        <v>34346</v>
      </c>
      <c r="E18" s="113">
        <v>3902</v>
      </c>
      <c r="F18" s="113">
        <v>2017</v>
      </c>
      <c r="G18" s="113">
        <v>827</v>
      </c>
      <c r="H18" s="113">
        <v>252</v>
      </c>
      <c r="I18" s="113">
        <v>0</v>
      </c>
      <c r="J18" s="113">
        <v>70</v>
      </c>
      <c r="K18" s="112">
        <f t="shared" si="0"/>
        <v>41414</v>
      </c>
    </row>
    <row r="19" spans="2:16" ht="15" customHeight="1" x14ac:dyDescent="0.2">
      <c r="B19" s="16" t="s">
        <v>59</v>
      </c>
      <c r="C19" s="17" t="s">
        <v>107</v>
      </c>
      <c r="D19" s="113">
        <v>48933</v>
      </c>
      <c r="E19" s="113">
        <v>5619</v>
      </c>
      <c r="F19" s="113">
        <v>3515</v>
      </c>
      <c r="G19" s="113">
        <v>700</v>
      </c>
      <c r="H19" s="113">
        <v>1131</v>
      </c>
      <c r="I19" s="113">
        <v>4</v>
      </c>
      <c r="J19" s="113">
        <v>333</v>
      </c>
      <c r="K19" s="112">
        <f t="shared" si="0"/>
        <v>60235</v>
      </c>
    </row>
    <row r="20" spans="2:16" ht="15" customHeight="1" x14ac:dyDescent="0.2">
      <c r="B20" s="16" t="s">
        <v>62</v>
      </c>
      <c r="C20" s="17" t="s">
        <v>108</v>
      </c>
      <c r="D20" s="113">
        <v>78597</v>
      </c>
      <c r="E20" s="113">
        <v>6173</v>
      </c>
      <c r="F20" s="113">
        <v>4153</v>
      </c>
      <c r="G20" s="113">
        <v>1893</v>
      </c>
      <c r="H20" s="113">
        <v>637</v>
      </c>
      <c r="I20" s="113">
        <v>3</v>
      </c>
      <c r="J20" s="113">
        <v>164</v>
      </c>
      <c r="K20" s="112">
        <f t="shared" si="0"/>
        <v>91620</v>
      </c>
    </row>
    <row r="21" spans="2:16" ht="15" customHeight="1" x14ac:dyDescent="0.2">
      <c r="B21" s="16" t="s">
        <v>65</v>
      </c>
      <c r="C21" s="17" t="s">
        <v>109</v>
      </c>
      <c r="D21" s="113">
        <v>27260</v>
      </c>
      <c r="E21" s="113">
        <v>3063</v>
      </c>
      <c r="F21" s="113">
        <v>2364</v>
      </c>
      <c r="G21" s="113">
        <v>308</v>
      </c>
      <c r="H21" s="113">
        <v>446</v>
      </c>
      <c r="I21" s="113">
        <v>1</v>
      </c>
      <c r="J21" s="113">
        <v>78</v>
      </c>
      <c r="K21" s="112">
        <f t="shared" si="0"/>
        <v>33520</v>
      </c>
    </row>
    <row r="22" spans="2:16" ht="15" customHeight="1" x14ac:dyDescent="0.2">
      <c r="B22" s="16" t="s">
        <v>68</v>
      </c>
      <c r="C22" s="17" t="s">
        <v>110</v>
      </c>
      <c r="D22" s="113">
        <v>36148</v>
      </c>
      <c r="E22" s="113">
        <v>4141</v>
      </c>
      <c r="F22" s="113">
        <v>2116</v>
      </c>
      <c r="G22" s="113">
        <v>1708</v>
      </c>
      <c r="H22" s="113">
        <v>253</v>
      </c>
      <c r="I22" s="113">
        <v>2</v>
      </c>
      <c r="J22" s="113">
        <v>77</v>
      </c>
      <c r="K22" s="112">
        <f t="shared" si="0"/>
        <v>44445</v>
      </c>
      <c r="P22" s="3">
        <f>+D28-'T 1.'!F8</f>
        <v>0</v>
      </c>
    </row>
    <row r="23" spans="2:16" ht="15" customHeight="1" x14ac:dyDescent="0.2">
      <c r="B23" s="16" t="s">
        <v>71</v>
      </c>
      <c r="C23" s="17" t="s">
        <v>111</v>
      </c>
      <c r="D23" s="113">
        <v>134242</v>
      </c>
      <c r="E23" s="113">
        <v>12638</v>
      </c>
      <c r="F23" s="113">
        <v>8695</v>
      </c>
      <c r="G23" s="113">
        <v>769</v>
      </c>
      <c r="H23" s="113">
        <v>3859</v>
      </c>
      <c r="I23" s="113">
        <v>14</v>
      </c>
      <c r="J23" s="113">
        <v>622</v>
      </c>
      <c r="K23" s="112">
        <f t="shared" si="0"/>
        <v>160839</v>
      </c>
      <c r="P23" s="3">
        <f>+E28-'T 1.'!F9</f>
        <v>0</v>
      </c>
    </row>
    <row r="24" spans="2:16" ht="15" customHeight="1" x14ac:dyDescent="0.2">
      <c r="B24" s="16" t="s">
        <v>74</v>
      </c>
      <c r="C24" s="17" t="s">
        <v>112</v>
      </c>
      <c r="D24" s="113">
        <v>78149</v>
      </c>
      <c r="E24" s="113">
        <v>8745</v>
      </c>
      <c r="F24" s="113">
        <v>7102</v>
      </c>
      <c r="G24" s="113">
        <v>770</v>
      </c>
      <c r="H24" s="113">
        <v>899</v>
      </c>
      <c r="I24" s="113">
        <v>4</v>
      </c>
      <c r="J24" s="113">
        <v>473</v>
      </c>
      <c r="K24" s="112">
        <f t="shared" si="0"/>
        <v>96142</v>
      </c>
      <c r="P24" s="3">
        <f>+F28-'T 1.'!F10</f>
        <v>0</v>
      </c>
    </row>
    <row r="25" spans="2:16" ht="15" customHeight="1" x14ac:dyDescent="0.2">
      <c r="B25" s="16" t="s">
        <v>77</v>
      </c>
      <c r="C25" s="17" t="s">
        <v>113</v>
      </c>
      <c r="D25" s="113">
        <v>40798</v>
      </c>
      <c r="E25" s="113">
        <v>3831</v>
      </c>
      <c r="F25" s="113">
        <v>3082</v>
      </c>
      <c r="G25" s="113">
        <v>473</v>
      </c>
      <c r="H25" s="113">
        <v>1017</v>
      </c>
      <c r="I25" s="113">
        <v>1</v>
      </c>
      <c r="J25" s="113">
        <v>249</v>
      </c>
      <c r="K25" s="112">
        <f t="shared" si="0"/>
        <v>49451</v>
      </c>
      <c r="P25" s="3">
        <f>+G28-'T 1.'!F11</f>
        <v>0</v>
      </c>
    </row>
    <row r="26" spans="2:16" ht="15" customHeight="1" x14ac:dyDescent="0.2">
      <c r="B26" s="16" t="s">
        <v>80</v>
      </c>
      <c r="C26" s="17" t="s">
        <v>114</v>
      </c>
      <c r="D26" s="113">
        <v>38964</v>
      </c>
      <c r="E26" s="113">
        <v>2162</v>
      </c>
      <c r="F26" s="113">
        <v>1192</v>
      </c>
      <c r="G26" s="113">
        <v>774</v>
      </c>
      <c r="H26" s="113">
        <v>189</v>
      </c>
      <c r="I26" s="113">
        <v>0</v>
      </c>
      <c r="J26" s="113">
        <v>77</v>
      </c>
      <c r="K26" s="112">
        <f t="shared" si="0"/>
        <v>43358</v>
      </c>
      <c r="P26" s="3">
        <f>+H28-'T 1.'!F12</f>
        <v>0</v>
      </c>
    </row>
    <row r="27" spans="2:16" ht="15" customHeight="1" x14ac:dyDescent="0.2">
      <c r="B27" s="16" t="s">
        <v>83</v>
      </c>
      <c r="C27" s="19" t="s">
        <v>115</v>
      </c>
      <c r="D27" s="114">
        <v>444479</v>
      </c>
      <c r="E27" s="114">
        <v>12258</v>
      </c>
      <c r="F27" s="114">
        <v>13946</v>
      </c>
      <c r="G27" s="114">
        <v>481</v>
      </c>
      <c r="H27" s="114">
        <v>4278</v>
      </c>
      <c r="I27" s="114">
        <v>27</v>
      </c>
      <c r="J27" s="114">
        <v>848</v>
      </c>
      <c r="K27" s="112">
        <f t="shared" si="0"/>
        <v>476317</v>
      </c>
      <c r="P27" s="3">
        <f>+I28-'T 1.'!F13</f>
        <v>0</v>
      </c>
    </row>
    <row r="28" spans="2:16" ht="15" customHeight="1" x14ac:dyDescent="0.2">
      <c r="B28" s="132" t="s">
        <v>19</v>
      </c>
      <c r="C28" s="142"/>
      <c r="D28" s="115">
        <f>SUM(D7:D27)</f>
        <v>1401550</v>
      </c>
      <c r="E28" s="115">
        <f t="shared" ref="E28:K28" si="1">SUM(E7:E27)</f>
        <v>104445</v>
      </c>
      <c r="F28" s="115">
        <f t="shared" si="1"/>
        <v>73817</v>
      </c>
      <c r="G28" s="115">
        <f t="shared" si="1"/>
        <v>18583</v>
      </c>
      <c r="H28" s="115">
        <f t="shared" si="1"/>
        <v>17880</v>
      </c>
      <c r="I28" s="115">
        <f t="shared" si="1"/>
        <v>84</v>
      </c>
      <c r="J28" s="115">
        <f t="shared" si="1"/>
        <v>4432</v>
      </c>
      <c r="K28" s="109">
        <f t="shared" si="1"/>
        <v>1620791</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H19" sqref="H19"/>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137</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136</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352</v>
      </c>
      <c r="E6" s="95">
        <v>146</v>
      </c>
      <c r="F6" s="110">
        <f>SUM(D6:E6)</f>
        <v>498</v>
      </c>
      <c r="G6" s="63"/>
      <c r="H6" s="64"/>
    </row>
    <row r="7" spans="1:8" x14ac:dyDescent="0.2">
      <c r="A7" s="90" t="s">
        <v>7</v>
      </c>
      <c r="B7" s="67" t="s">
        <v>32</v>
      </c>
      <c r="C7" s="68" t="s">
        <v>33</v>
      </c>
      <c r="D7" s="95">
        <v>54</v>
      </c>
      <c r="E7" s="95">
        <v>9</v>
      </c>
      <c r="F7" s="110">
        <f t="shared" ref="F7:F27" si="0">SUM(D7:E7)</f>
        <v>63</v>
      </c>
      <c r="G7" s="63"/>
      <c r="H7" s="64"/>
    </row>
    <row r="8" spans="1:8" x14ac:dyDescent="0.2">
      <c r="A8" s="91" t="s">
        <v>9</v>
      </c>
      <c r="B8" s="67" t="s">
        <v>34</v>
      </c>
      <c r="C8" s="68" t="s">
        <v>35</v>
      </c>
      <c r="D8" s="95">
        <v>2311</v>
      </c>
      <c r="E8" s="95">
        <v>778</v>
      </c>
      <c r="F8" s="110">
        <f t="shared" si="0"/>
        <v>3089</v>
      </c>
      <c r="G8" s="63"/>
      <c r="H8" s="64"/>
    </row>
    <row r="9" spans="1:8" x14ac:dyDescent="0.2">
      <c r="A9" s="91" t="s">
        <v>11</v>
      </c>
      <c r="B9" s="67" t="s">
        <v>36</v>
      </c>
      <c r="C9" s="69" t="s">
        <v>37</v>
      </c>
      <c r="D9" s="95">
        <v>36</v>
      </c>
      <c r="E9" s="95">
        <v>3</v>
      </c>
      <c r="F9" s="110">
        <f t="shared" si="0"/>
        <v>39</v>
      </c>
      <c r="G9" s="63"/>
      <c r="H9" s="64"/>
    </row>
    <row r="10" spans="1:8" ht="27.75" customHeight="1" x14ac:dyDescent="0.2">
      <c r="A10" s="91" t="s">
        <v>13</v>
      </c>
      <c r="B10" s="67" t="s">
        <v>38</v>
      </c>
      <c r="C10" s="69" t="s">
        <v>117</v>
      </c>
      <c r="D10" s="95">
        <v>285</v>
      </c>
      <c r="E10" s="95">
        <v>31</v>
      </c>
      <c r="F10" s="110">
        <f t="shared" si="0"/>
        <v>316</v>
      </c>
      <c r="G10" s="63"/>
      <c r="H10" s="64"/>
    </row>
    <row r="11" spans="1:8" ht="15" customHeight="1" x14ac:dyDescent="0.2">
      <c r="A11" s="91" t="s">
        <v>15</v>
      </c>
      <c r="B11" s="67" t="s">
        <v>40</v>
      </c>
      <c r="C11" s="69" t="s">
        <v>41</v>
      </c>
      <c r="D11" s="95">
        <v>2240</v>
      </c>
      <c r="E11" s="95">
        <v>302</v>
      </c>
      <c r="F11" s="110">
        <f t="shared" si="0"/>
        <v>2542</v>
      </c>
      <c r="G11" s="63"/>
      <c r="H11" s="64"/>
    </row>
    <row r="12" spans="1:8" ht="22.5" x14ac:dyDescent="0.2">
      <c r="A12" s="91" t="s">
        <v>17</v>
      </c>
      <c r="B12" s="67" t="s">
        <v>42</v>
      </c>
      <c r="C12" s="69" t="s">
        <v>118</v>
      </c>
      <c r="D12" s="95">
        <v>2395</v>
      </c>
      <c r="E12" s="95">
        <v>1582</v>
      </c>
      <c r="F12" s="110">
        <f t="shared" si="0"/>
        <v>3977</v>
      </c>
      <c r="G12" s="63"/>
      <c r="H12" s="64"/>
    </row>
    <row r="13" spans="1:8" x14ac:dyDescent="0.2">
      <c r="A13" s="39" t="s">
        <v>44</v>
      </c>
      <c r="B13" s="67" t="s">
        <v>45</v>
      </c>
      <c r="C13" s="68" t="s">
        <v>46</v>
      </c>
      <c r="D13" s="95">
        <v>1654</v>
      </c>
      <c r="E13" s="95">
        <v>132</v>
      </c>
      <c r="F13" s="110">
        <f t="shared" si="0"/>
        <v>1786</v>
      </c>
      <c r="G13" s="63"/>
      <c r="H13" s="64"/>
    </row>
    <row r="14" spans="1:8" ht="22.5" x14ac:dyDescent="0.2">
      <c r="A14" s="39" t="s">
        <v>47</v>
      </c>
      <c r="B14" s="67" t="s">
        <v>48</v>
      </c>
      <c r="C14" s="69" t="s">
        <v>49</v>
      </c>
      <c r="D14" s="95">
        <v>654</v>
      </c>
      <c r="E14" s="95">
        <v>657</v>
      </c>
      <c r="F14" s="110">
        <f t="shared" si="0"/>
        <v>1311</v>
      </c>
      <c r="G14" s="63"/>
      <c r="H14" s="64"/>
    </row>
    <row r="15" spans="1:8" ht="15" customHeight="1" x14ac:dyDescent="0.2">
      <c r="A15" s="39" t="s">
        <v>50</v>
      </c>
      <c r="B15" s="67" t="s">
        <v>51</v>
      </c>
      <c r="C15" s="68" t="s">
        <v>52</v>
      </c>
      <c r="D15" s="95">
        <v>267</v>
      </c>
      <c r="E15" s="95">
        <v>140</v>
      </c>
      <c r="F15" s="110">
        <f t="shared" si="0"/>
        <v>407</v>
      </c>
      <c r="G15" s="63"/>
      <c r="H15" s="64"/>
    </row>
    <row r="16" spans="1:8" x14ac:dyDescent="0.2">
      <c r="A16" s="39" t="s">
        <v>53</v>
      </c>
      <c r="B16" s="67" t="s">
        <v>54</v>
      </c>
      <c r="C16" s="68" t="s">
        <v>55</v>
      </c>
      <c r="D16" s="95">
        <v>119</v>
      </c>
      <c r="E16" s="95">
        <v>116</v>
      </c>
      <c r="F16" s="110">
        <f t="shared" si="0"/>
        <v>235</v>
      </c>
      <c r="G16" s="63"/>
      <c r="H16" s="64"/>
    </row>
    <row r="17" spans="1:8" ht="15" customHeight="1" x14ac:dyDescent="0.2">
      <c r="A17" s="39" t="s">
        <v>56</v>
      </c>
      <c r="B17" s="67" t="s">
        <v>57</v>
      </c>
      <c r="C17" s="68" t="s">
        <v>58</v>
      </c>
      <c r="D17" s="95">
        <v>156</v>
      </c>
      <c r="E17" s="95">
        <v>108</v>
      </c>
      <c r="F17" s="110">
        <f t="shared" si="0"/>
        <v>264</v>
      </c>
      <c r="G17" s="63"/>
      <c r="H17" s="64"/>
    </row>
    <row r="18" spans="1:8" ht="15" customHeight="1" x14ac:dyDescent="0.2">
      <c r="A18" s="39" t="s">
        <v>59</v>
      </c>
      <c r="B18" s="67" t="s">
        <v>60</v>
      </c>
      <c r="C18" s="68" t="s">
        <v>61</v>
      </c>
      <c r="D18" s="95">
        <v>1798</v>
      </c>
      <c r="E18" s="95">
        <v>1348</v>
      </c>
      <c r="F18" s="110">
        <f t="shared" si="0"/>
        <v>3146</v>
      </c>
      <c r="G18" s="63"/>
      <c r="H18" s="64"/>
    </row>
    <row r="19" spans="1:8" x14ac:dyDescent="0.2">
      <c r="A19" s="39" t="s">
        <v>62</v>
      </c>
      <c r="B19" s="67" t="s">
        <v>63</v>
      </c>
      <c r="C19" s="69" t="s">
        <v>64</v>
      </c>
      <c r="D19" s="95">
        <v>1701</v>
      </c>
      <c r="E19" s="95">
        <v>716</v>
      </c>
      <c r="F19" s="110">
        <f t="shared" si="0"/>
        <v>2417</v>
      </c>
      <c r="G19" s="63"/>
      <c r="H19" s="64"/>
    </row>
    <row r="20" spans="1:8" x14ac:dyDescent="0.2">
      <c r="A20" s="39" t="s">
        <v>65</v>
      </c>
      <c r="B20" s="67" t="s">
        <v>66</v>
      </c>
      <c r="C20" s="69" t="s">
        <v>67</v>
      </c>
      <c r="D20" s="95">
        <v>34</v>
      </c>
      <c r="E20" s="95">
        <v>34</v>
      </c>
      <c r="F20" s="110">
        <f t="shared" si="0"/>
        <v>68</v>
      </c>
      <c r="G20" s="63"/>
      <c r="H20" s="64"/>
    </row>
    <row r="21" spans="1:8" x14ac:dyDescent="0.2">
      <c r="A21" s="39" t="s">
        <v>68</v>
      </c>
      <c r="B21" s="67" t="s">
        <v>69</v>
      </c>
      <c r="C21" s="68" t="s">
        <v>70</v>
      </c>
      <c r="D21" s="95">
        <v>267</v>
      </c>
      <c r="E21" s="95">
        <v>317</v>
      </c>
      <c r="F21" s="110">
        <f t="shared" si="0"/>
        <v>584</v>
      </c>
      <c r="G21" s="63"/>
      <c r="H21" s="64"/>
    </row>
    <row r="22" spans="1:8" x14ac:dyDescent="0.2">
      <c r="A22" s="39" t="s">
        <v>71</v>
      </c>
      <c r="B22" s="67" t="s">
        <v>72</v>
      </c>
      <c r="C22" s="69" t="s">
        <v>73</v>
      </c>
      <c r="D22" s="95">
        <v>427</v>
      </c>
      <c r="E22" s="95">
        <v>885</v>
      </c>
      <c r="F22" s="110">
        <f t="shared" si="0"/>
        <v>1312</v>
      </c>
      <c r="G22" s="63"/>
      <c r="H22" s="64"/>
    </row>
    <row r="23" spans="1:8" ht="15" customHeight="1" x14ac:dyDescent="0.2">
      <c r="A23" s="39" t="s">
        <v>74</v>
      </c>
      <c r="B23" s="67" t="s">
        <v>75</v>
      </c>
      <c r="C23" s="68" t="s">
        <v>76</v>
      </c>
      <c r="D23" s="95">
        <v>170</v>
      </c>
      <c r="E23" s="95">
        <v>64</v>
      </c>
      <c r="F23" s="110">
        <f t="shared" si="0"/>
        <v>234</v>
      </c>
      <c r="G23" s="63"/>
      <c r="H23" s="64"/>
    </row>
    <row r="24" spans="1:8" ht="15" customHeight="1" x14ac:dyDescent="0.2">
      <c r="A24" s="39" t="s">
        <v>77</v>
      </c>
      <c r="B24" s="67" t="s">
        <v>78</v>
      </c>
      <c r="C24" s="68" t="s">
        <v>79</v>
      </c>
      <c r="D24" s="95">
        <v>270</v>
      </c>
      <c r="E24" s="95">
        <v>340</v>
      </c>
      <c r="F24" s="110">
        <f t="shared" si="0"/>
        <v>610</v>
      </c>
      <c r="G24" s="63"/>
      <c r="H24" s="64"/>
    </row>
    <row r="25" spans="1:8" ht="39" customHeight="1" x14ac:dyDescent="0.2">
      <c r="A25" s="39" t="s">
        <v>80</v>
      </c>
      <c r="B25" s="67" t="s">
        <v>81</v>
      </c>
      <c r="C25" s="69" t="s">
        <v>82</v>
      </c>
      <c r="D25" s="95">
        <v>8</v>
      </c>
      <c r="E25" s="95">
        <v>17</v>
      </c>
      <c r="F25" s="110">
        <f t="shared" si="0"/>
        <v>25</v>
      </c>
      <c r="G25" s="63"/>
      <c r="H25" s="64"/>
    </row>
    <row r="26" spans="1:8" x14ac:dyDescent="0.2">
      <c r="A26" s="39" t="s">
        <v>83</v>
      </c>
      <c r="B26" s="67" t="s">
        <v>84</v>
      </c>
      <c r="C26" s="69" t="s">
        <v>85</v>
      </c>
      <c r="D26" s="95">
        <v>0</v>
      </c>
      <c r="E26" s="95">
        <v>0</v>
      </c>
      <c r="F26" s="110">
        <f t="shared" si="0"/>
        <v>0</v>
      </c>
      <c r="G26" s="63"/>
      <c r="H26" s="64"/>
    </row>
    <row r="27" spans="1:8" ht="15" customHeight="1" x14ac:dyDescent="0.2">
      <c r="A27" s="92" t="s">
        <v>86</v>
      </c>
      <c r="B27" s="70"/>
      <c r="C27" s="87" t="s">
        <v>87</v>
      </c>
      <c r="D27" s="95">
        <v>1</v>
      </c>
      <c r="E27" s="95">
        <v>4</v>
      </c>
      <c r="F27" s="110">
        <f t="shared" si="0"/>
        <v>5</v>
      </c>
      <c r="G27" s="63"/>
      <c r="H27" s="64"/>
    </row>
    <row r="28" spans="1:8" ht="21" customHeight="1" x14ac:dyDescent="0.2">
      <c r="A28" s="150" t="s">
        <v>19</v>
      </c>
      <c r="B28" s="151"/>
      <c r="C28" s="151"/>
      <c r="D28" s="102">
        <f>SUM(D6:D27)</f>
        <v>15199</v>
      </c>
      <c r="E28" s="102">
        <f t="shared" ref="E28:F28" si="1">SUM(E6:E27)</f>
        <v>7729</v>
      </c>
      <c r="F28" s="102">
        <f t="shared" si="1"/>
        <v>22928</v>
      </c>
      <c r="G28" s="64"/>
      <c r="H28" s="64"/>
    </row>
    <row r="29" spans="1:8" ht="10.5" customHeight="1" x14ac:dyDescent="0.2">
      <c r="A29" s="83"/>
      <c r="G29" s="64"/>
      <c r="H29" s="64"/>
    </row>
    <row r="30" spans="1:8" ht="10.5" customHeight="1" x14ac:dyDescent="0.2">
      <c r="A30" s="152"/>
      <c r="B30" s="152"/>
      <c r="C30" s="152"/>
      <c r="D30" s="152"/>
      <c r="E30" s="152"/>
      <c r="F30" s="152"/>
      <c r="G30" s="64"/>
      <c r="H30" s="64"/>
    </row>
    <row r="31" spans="1:8"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I25" sqref="I25"/>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138</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136</v>
      </c>
      <c r="G4" s="134"/>
      <c r="H4" s="18"/>
    </row>
    <row r="5" spans="1:17" ht="22.5" x14ac:dyDescent="0.2">
      <c r="B5" s="22" t="s">
        <v>1</v>
      </c>
      <c r="C5" s="156" t="s">
        <v>89</v>
      </c>
      <c r="D5" s="157"/>
      <c r="E5" s="73" t="s">
        <v>2</v>
      </c>
      <c r="F5" s="74" t="s">
        <v>3</v>
      </c>
      <c r="G5" s="74" t="s">
        <v>4</v>
      </c>
      <c r="H5" s="66"/>
    </row>
    <row r="6" spans="1:17" x14ac:dyDescent="0.2">
      <c r="B6" s="14">
        <v>0</v>
      </c>
      <c r="C6" s="158">
        <v>1</v>
      </c>
      <c r="D6" s="159"/>
      <c r="E6" s="58">
        <v>2</v>
      </c>
      <c r="F6" s="58">
        <v>3</v>
      </c>
      <c r="G6" s="58">
        <v>4</v>
      </c>
      <c r="H6" s="64"/>
    </row>
    <row r="7" spans="1:17" x14ac:dyDescent="0.2">
      <c r="B7" s="16" t="s">
        <v>5</v>
      </c>
      <c r="C7" s="160" t="s">
        <v>95</v>
      </c>
      <c r="D7" s="161"/>
      <c r="E7" s="79">
        <v>900</v>
      </c>
      <c r="F7" s="79">
        <v>449</v>
      </c>
      <c r="G7" s="80">
        <f>SUM(E7:F7)</f>
        <v>1349</v>
      </c>
      <c r="H7" s="63"/>
    </row>
    <row r="8" spans="1:17" x14ac:dyDescent="0.2">
      <c r="B8" s="16" t="s">
        <v>7</v>
      </c>
      <c r="C8" s="154" t="s">
        <v>96</v>
      </c>
      <c r="D8" s="155"/>
      <c r="E8" s="79">
        <v>319</v>
      </c>
      <c r="F8" s="79">
        <v>143</v>
      </c>
      <c r="G8" s="80">
        <f t="shared" ref="G8:G27" si="0">SUM(E8:F8)</f>
        <v>462</v>
      </c>
      <c r="H8" s="63"/>
    </row>
    <row r="9" spans="1:17" x14ac:dyDescent="0.2">
      <c r="B9" s="16" t="s">
        <v>9</v>
      </c>
      <c r="C9" s="154" t="s">
        <v>97</v>
      </c>
      <c r="D9" s="155"/>
      <c r="E9" s="79">
        <v>325</v>
      </c>
      <c r="F9" s="79">
        <v>164</v>
      </c>
      <c r="G9" s="80">
        <f t="shared" si="0"/>
        <v>489</v>
      </c>
      <c r="H9" s="63"/>
    </row>
    <row r="10" spans="1:17" x14ac:dyDescent="0.2">
      <c r="B10" s="16" t="s">
        <v>11</v>
      </c>
      <c r="C10" s="154" t="s">
        <v>98</v>
      </c>
      <c r="D10" s="155"/>
      <c r="E10" s="79">
        <v>427</v>
      </c>
      <c r="F10" s="79">
        <v>178</v>
      </c>
      <c r="G10" s="80">
        <f t="shared" si="0"/>
        <v>605</v>
      </c>
      <c r="H10" s="63"/>
    </row>
    <row r="11" spans="1:17" x14ac:dyDescent="0.2">
      <c r="B11" s="16" t="s">
        <v>13</v>
      </c>
      <c r="C11" s="154" t="s">
        <v>99</v>
      </c>
      <c r="D11" s="155"/>
      <c r="E11" s="79">
        <v>570</v>
      </c>
      <c r="F11" s="79">
        <v>339</v>
      </c>
      <c r="G11" s="80">
        <f t="shared" si="0"/>
        <v>909</v>
      </c>
      <c r="H11" s="63"/>
    </row>
    <row r="12" spans="1:17" x14ac:dyDescent="0.2">
      <c r="B12" s="16" t="s">
        <v>15</v>
      </c>
      <c r="C12" s="154" t="s">
        <v>100</v>
      </c>
      <c r="D12" s="155"/>
      <c r="E12" s="79">
        <v>201</v>
      </c>
      <c r="F12" s="79">
        <v>104</v>
      </c>
      <c r="G12" s="80">
        <f t="shared" si="0"/>
        <v>305</v>
      </c>
      <c r="H12" s="63"/>
    </row>
    <row r="13" spans="1:17" x14ac:dyDescent="0.2">
      <c r="B13" s="16" t="s">
        <v>17</v>
      </c>
      <c r="C13" s="162" t="s">
        <v>101</v>
      </c>
      <c r="D13" s="163"/>
      <c r="E13" s="79">
        <v>250</v>
      </c>
      <c r="F13" s="79">
        <v>123</v>
      </c>
      <c r="G13" s="80">
        <f t="shared" si="0"/>
        <v>373</v>
      </c>
      <c r="H13" s="63"/>
    </row>
    <row r="14" spans="1:17" x14ac:dyDescent="0.2">
      <c r="B14" s="59" t="s">
        <v>44</v>
      </c>
      <c r="C14" s="154" t="s">
        <v>102</v>
      </c>
      <c r="D14" s="155"/>
      <c r="E14" s="79">
        <v>1487</v>
      </c>
      <c r="F14" s="79">
        <v>794</v>
      </c>
      <c r="G14" s="80">
        <f t="shared" si="0"/>
        <v>2281</v>
      </c>
      <c r="H14" s="63"/>
      <c r="J14" s="60"/>
    </row>
    <row r="15" spans="1:17" x14ac:dyDescent="0.2">
      <c r="B15" s="59" t="s">
        <v>47</v>
      </c>
      <c r="C15" s="154" t="s">
        <v>103</v>
      </c>
      <c r="D15" s="155"/>
      <c r="E15" s="79">
        <v>116</v>
      </c>
      <c r="F15" s="79">
        <v>45</v>
      </c>
      <c r="G15" s="80">
        <f t="shared" si="0"/>
        <v>161</v>
      </c>
      <c r="H15" s="63"/>
    </row>
    <row r="16" spans="1:17" x14ac:dyDescent="0.2">
      <c r="B16" s="59" t="s">
        <v>50</v>
      </c>
      <c r="C16" s="154" t="s">
        <v>104</v>
      </c>
      <c r="D16" s="155"/>
      <c r="E16" s="79">
        <v>152</v>
      </c>
      <c r="F16" s="79">
        <v>83</v>
      </c>
      <c r="G16" s="80">
        <f t="shared" si="0"/>
        <v>235</v>
      </c>
      <c r="H16" s="63"/>
    </row>
    <row r="17" spans="2:8" x14ac:dyDescent="0.2">
      <c r="B17" s="59" t="s">
        <v>53</v>
      </c>
      <c r="C17" s="154" t="s">
        <v>105</v>
      </c>
      <c r="D17" s="155"/>
      <c r="E17" s="79">
        <v>149</v>
      </c>
      <c r="F17" s="79">
        <v>59</v>
      </c>
      <c r="G17" s="80">
        <f t="shared" si="0"/>
        <v>208</v>
      </c>
      <c r="H17" s="63"/>
    </row>
    <row r="18" spans="2:8" x14ac:dyDescent="0.2">
      <c r="B18" s="59" t="s">
        <v>56</v>
      </c>
      <c r="C18" s="154" t="s">
        <v>106</v>
      </c>
      <c r="D18" s="155"/>
      <c r="E18" s="79">
        <v>415</v>
      </c>
      <c r="F18" s="79">
        <v>108</v>
      </c>
      <c r="G18" s="80">
        <f t="shared" si="0"/>
        <v>523</v>
      </c>
      <c r="H18" s="63"/>
    </row>
    <row r="19" spans="2:8" x14ac:dyDescent="0.2">
      <c r="B19" s="59" t="s">
        <v>59</v>
      </c>
      <c r="C19" s="154" t="s">
        <v>107</v>
      </c>
      <c r="D19" s="155"/>
      <c r="E19" s="79">
        <v>557</v>
      </c>
      <c r="F19" s="79">
        <v>221</v>
      </c>
      <c r="G19" s="80">
        <f t="shared" si="0"/>
        <v>778</v>
      </c>
      <c r="H19" s="63"/>
    </row>
    <row r="20" spans="2:8" x14ac:dyDescent="0.2">
      <c r="B20" s="59" t="s">
        <v>62</v>
      </c>
      <c r="C20" s="154" t="s">
        <v>108</v>
      </c>
      <c r="D20" s="155"/>
      <c r="E20" s="79">
        <v>796</v>
      </c>
      <c r="F20" s="79">
        <v>343</v>
      </c>
      <c r="G20" s="80">
        <f t="shared" si="0"/>
        <v>1139</v>
      </c>
      <c r="H20" s="63"/>
    </row>
    <row r="21" spans="2:8" x14ac:dyDescent="0.2">
      <c r="B21" s="59" t="s">
        <v>65</v>
      </c>
      <c r="C21" s="154" t="s">
        <v>109</v>
      </c>
      <c r="D21" s="155"/>
      <c r="E21" s="79">
        <v>289</v>
      </c>
      <c r="F21" s="79">
        <v>158</v>
      </c>
      <c r="G21" s="80">
        <f t="shared" si="0"/>
        <v>447</v>
      </c>
      <c r="H21" s="63"/>
    </row>
    <row r="22" spans="2:8" x14ac:dyDescent="0.2">
      <c r="B22" s="59" t="s">
        <v>68</v>
      </c>
      <c r="C22" s="154" t="s">
        <v>110</v>
      </c>
      <c r="D22" s="155"/>
      <c r="E22" s="79">
        <v>327</v>
      </c>
      <c r="F22" s="79">
        <v>136</v>
      </c>
      <c r="G22" s="80">
        <f t="shared" si="0"/>
        <v>463</v>
      </c>
      <c r="H22" s="63"/>
    </row>
    <row r="23" spans="2:8" x14ac:dyDescent="0.2">
      <c r="B23" s="59" t="s">
        <v>71</v>
      </c>
      <c r="C23" s="154" t="s">
        <v>111</v>
      </c>
      <c r="D23" s="155"/>
      <c r="E23" s="79">
        <v>1627</v>
      </c>
      <c r="F23" s="79">
        <v>748</v>
      </c>
      <c r="G23" s="80">
        <f t="shared" si="0"/>
        <v>2375</v>
      </c>
      <c r="H23" s="63"/>
    </row>
    <row r="24" spans="2:8" x14ac:dyDescent="0.2">
      <c r="B24" s="59" t="s">
        <v>74</v>
      </c>
      <c r="C24" s="154" t="s">
        <v>112</v>
      </c>
      <c r="D24" s="155"/>
      <c r="E24" s="79">
        <v>1058</v>
      </c>
      <c r="F24" s="79">
        <v>680</v>
      </c>
      <c r="G24" s="80">
        <f t="shared" si="0"/>
        <v>1738</v>
      </c>
      <c r="H24" s="63"/>
    </row>
    <row r="25" spans="2:8" x14ac:dyDescent="0.2">
      <c r="B25" s="59" t="s">
        <v>77</v>
      </c>
      <c r="C25" s="154" t="s">
        <v>113</v>
      </c>
      <c r="D25" s="155"/>
      <c r="E25" s="79">
        <v>441</v>
      </c>
      <c r="F25" s="79">
        <v>228</v>
      </c>
      <c r="G25" s="80">
        <f t="shared" si="0"/>
        <v>669</v>
      </c>
      <c r="H25" s="63"/>
    </row>
    <row r="26" spans="2:8" x14ac:dyDescent="0.2">
      <c r="B26" s="59" t="s">
        <v>80</v>
      </c>
      <c r="C26" s="154" t="s">
        <v>114</v>
      </c>
      <c r="D26" s="155"/>
      <c r="E26" s="79">
        <v>364</v>
      </c>
      <c r="F26" s="79">
        <v>193</v>
      </c>
      <c r="G26" s="80">
        <f t="shared" si="0"/>
        <v>557</v>
      </c>
      <c r="H26" s="63"/>
    </row>
    <row r="27" spans="2:8" x14ac:dyDescent="0.2">
      <c r="B27" s="59" t="s">
        <v>83</v>
      </c>
      <c r="C27" s="154" t="s">
        <v>115</v>
      </c>
      <c r="D27" s="155"/>
      <c r="E27" s="79">
        <v>4429</v>
      </c>
      <c r="F27" s="79">
        <v>2433</v>
      </c>
      <c r="G27" s="80">
        <f t="shared" si="0"/>
        <v>6862</v>
      </c>
      <c r="H27" s="63"/>
    </row>
    <row r="28" spans="2:8" ht="20.25" customHeight="1" x14ac:dyDescent="0.2">
      <c r="B28" s="165" t="s">
        <v>19</v>
      </c>
      <c r="C28" s="166"/>
      <c r="D28" s="167"/>
      <c r="E28" s="81">
        <f>SUM(E7:E27)</f>
        <v>15199</v>
      </c>
      <c r="F28" s="81">
        <f t="shared" ref="F28:G28" si="1">SUM(F7:F27)</f>
        <v>7729</v>
      </c>
      <c r="G28" s="81">
        <f t="shared" si="1"/>
        <v>22928</v>
      </c>
      <c r="H28" s="64"/>
    </row>
    <row r="29" spans="2:8" x14ac:dyDescent="0.2">
      <c r="B29" s="83"/>
    </row>
    <row r="30" spans="2:8" x14ac:dyDescent="0.2">
      <c r="B30" s="164"/>
      <c r="C30" s="164"/>
      <c r="D30" s="164"/>
      <c r="E30" s="164"/>
      <c r="F30" s="164"/>
      <c r="G30" s="164"/>
    </row>
    <row r="31" spans="2:8" x14ac:dyDescent="0.2">
      <c r="B31" s="164"/>
      <c r="C31" s="164"/>
      <c r="D31" s="164"/>
      <c r="E31" s="164"/>
      <c r="F31" s="164"/>
      <c r="G31" s="164"/>
    </row>
  </sheetData>
  <mergeCells count="28">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F4:G4"/>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D6" sqref="D6"/>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136</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2240</v>
      </c>
      <c r="E6" s="116">
        <v>1084</v>
      </c>
      <c r="F6" s="117">
        <f>SUM(D6:E6)</f>
        <v>3324</v>
      </c>
      <c r="G6" s="63"/>
      <c r="H6" s="64"/>
    </row>
    <row r="7" spans="1:8" x14ac:dyDescent="0.2">
      <c r="A7" s="90" t="s">
        <v>7</v>
      </c>
      <c r="B7" s="67" t="s">
        <v>32</v>
      </c>
      <c r="C7" s="68" t="s">
        <v>33</v>
      </c>
      <c r="D7" s="116">
        <v>284</v>
      </c>
      <c r="E7" s="116">
        <v>29</v>
      </c>
      <c r="F7" s="117">
        <f t="shared" ref="F7:F27" si="0">SUM(D7:E7)</f>
        <v>313</v>
      </c>
      <c r="G7" s="63"/>
      <c r="H7" s="64"/>
    </row>
    <row r="8" spans="1:8" x14ac:dyDescent="0.2">
      <c r="A8" s="91" t="s">
        <v>9</v>
      </c>
      <c r="B8" s="67" t="s">
        <v>34</v>
      </c>
      <c r="C8" s="68" t="s">
        <v>35</v>
      </c>
      <c r="D8" s="116">
        <v>19070</v>
      </c>
      <c r="E8" s="116">
        <v>8498</v>
      </c>
      <c r="F8" s="117">
        <f t="shared" si="0"/>
        <v>27568</v>
      </c>
      <c r="G8" s="63"/>
      <c r="H8" s="64"/>
    </row>
    <row r="9" spans="1:8" x14ac:dyDescent="0.2">
      <c r="A9" s="91" t="s">
        <v>11</v>
      </c>
      <c r="B9" s="67" t="s">
        <v>36</v>
      </c>
      <c r="C9" s="69" t="s">
        <v>37</v>
      </c>
      <c r="D9" s="116">
        <v>1089</v>
      </c>
      <c r="E9" s="116">
        <v>332</v>
      </c>
      <c r="F9" s="117">
        <f t="shared" si="0"/>
        <v>1421</v>
      </c>
      <c r="G9" s="63"/>
      <c r="H9" s="64"/>
    </row>
    <row r="10" spans="1:8" ht="27.75" customHeight="1" x14ac:dyDescent="0.2">
      <c r="A10" s="91" t="s">
        <v>13</v>
      </c>
      <c r="B10" s="67" t="s">
        <v>38</v>
      </c>
      <c r="C10" s="69" t="s">
        <v>117</v>
      </c>
      <c r="D10" s="116">
        <v>981</v>
      </c>
      <c r="E10" s="116">
        <v>338</v>
      </c>
      <c r="F10" s="117">
        <f t="shared" si="0"/>
        <v>1319</v>
      </c>
      <c r="G10" s="63"/>
      <c r="H10" s="64"/>
    </row>
    <row r="11" spans="1:8" ht="15" customHeight="1" x14ac:dyDescent="0.2">
      <c r="A11" s="91" t="s">
        <v>15</v>
      </c>
      <c r="B11" s="67" t="s">
        <v>40</v>
      </c>
      <c r="C11" s="69" t="s">
        <v>41</v>
      </c>
      <c r="D11" s="116">
        <v>11006</v>
      </c>
      <c r="E11" s="116">
        <v>1717</v>
      </c>
      <c r="F11" s="117">
        <f t="shared" si="0"/>
        <v>12723</v>
      </c>
      <c r="G11" s="63"/>
      <c r="H11" s="64"/>
    </row>
    <row r="12" spans="1:8" ht="22.5" x14ac:dyDescent="0.2">
      <c r="A12" s="91" t="s">
        <v>17</v>
      </c>
      <c r="B12" s="67" t="s">
        <v>42</v>
      </c>
      <c r="C12" s="69" t="s">
        <v>118</v>
      </c>
      <c r="D12" s="116">
        <v>13813</v>
      </c>
      <c r="E12" s="116">
        <v>14196</v>
      </c>
      <c r="F12" s="117">
        <f t="shared" si="0"/>
        <v>28009</v>
      </c>
      <c r="G12" s="63"/>
      <c r="H12" s="64"/>
    </row>
    <row r="13" spans="1:8" x14ac:dyDescent="0.2">
      <c r="A13" s="39" t="s">
        <v>44</v>
      </c>
      <c r="B13" s="67" t="s">
        <v>45</v>
      </c>
      <c r="C13" s="68" t="s">
        <v>46</v>
      </c>
      <c r="D13" s="116">
        <v>5816</v>
      </c>
      <c r="E13" s="116">
        <v>1861</v>
      </c>
      <c r="F13" s="117">
        <f t="shared" si="0"/>
        <v>7677</v>
      </c>
      <c r="G13" s="63"/>
      <c r="H13" s="64"/>
    </row>
    <row r="14" spans="1:8" ht="22.5" x14ac:dyDescent="0.2">
      <c r="A14" s="39" t="s">
        <v>47</v>
      </c>
      <c r="B14" s="67" t="s">
        <v>48</v>
      </c>
      <c r="C14" s="69" t="s">
        <v>49</v>
      </c>
      <c r="D14" s="116">
        <v>6043</v>
      </c>
      <c r="E14" s="116">
        <v>6581</v>
      </c>
      <c r="F14" s="117">
        <f t="shared" si="0"/>
        <v>12624</v>
      </c>
      <c r="G14" s="63"/>
      <c r="H14" s="64"/>
    </row>
    <row r="15" spans="1:8" ht="15" customHeight="1" x14ac:dyDescent="0.2">
      <c r="A15" s="39" t="s">
        <v>50</v>
      </c>
      <c r="B15" s="67" t="s">
        <v>51</v>
      </c>
      <c r="C15" s="68" t="s">
        <v>52</v>
      </c>
      <c r="D15" s="116">
        <v>8647</v>
      </c>
      <c r="E15" s="116">
        <v>4683</v>
      </c>
      <c r="F15" s="117">
        <f t="shared" si="0"/>
        <v>13330</v>
      </c>
      <c r="G15" s="63"/>
      <c r="H15" s="64"/>
    </row>
    <row r="16" spans="1:8" x14ac:dyDescent="0.2">
      <c r="A16" s="39" t="s">
        <v>53</v>
      </c>
      <c r="B16" s="67" t="s">
        <v>54</v>
      </c>
      <c r="C16" s="68" t="s">
        <v>55</v>
      </c>
      <c r="D16" s="116">
        <v>1197</v>
      </c>
      <c r="E16" s="116">
        <v>2322</v>
      </c>
      <c r="F16" s="117">
        <f t="shared" si="0"/>
        <v>3519</v>
      </c>
      <c r="G16" s="63"/>
      <c r="H16" s="64"/>
    </row>
    <row r="17" spans="1:8" ht="15" customHeight="1" x14ac:dyDescent="0.2">
      <c r="A17" s="39" t="s">
        <v>56</v>
      </c>
      <c r="B17" s="67" t="s">
        <v>57</v>
      </c>
      <c r="C17" s="68" t="s">
        <v>58</v>
      </c>
      <c r="D17" s="116">
        <v>518</v>
      </c>
      <c r="E17" s="116">
        <v>426</v>
      </c>
      <c r="F17" s="117">
        <f t="shared" si="0"/>
        <v>944</v>
      </c>
      <c r="G17" s="63"/>
      <c r="H17" s="64"/>
    </row>
    <row r="18" spans="1:8" ht="15" customHeight="1" x14ac:dyDescent="0.2">
      <c r="A18" s="39" t="s">
        <v>59</v>
      </c>
      <c r="B18" s="67" t="s">
        <v>60</v>
      </c>
      <c r="C18" s="68" t="s">
        <v>61</v>
      </c>
      <c r="D18" s="116">
        <v>6301</v>
      </c>
      <c r="E18" s="116">
        <v>7020</v>
      </c>
      <c r="F18" s="117">
        <f t="shared" si="0"/>
        <v>13321</v>
      </c>
      <c r="G18" s="63"/>
      <c r="H18" s="64"/>
    </row>
    <row r="19" spans="1:8" x14ac:dyDescent="0.2">
      <c r="A19" s="39" t="s">
        <v>62</v>
      </c>
      <c r="B19" s="67" t="s">
        <v>63</v>
      </c>
      <c r="C19" s="69" t="s">
        <v>64</v>
      </c>
      <c r="D19" s="116">
        <v>2416</v>
      </c>
      <c r="E19" s="116">
        <v>1962</v>
      </c>
      <c r="F19" s="117">
        <f t="shared" si="0"/>
        <v>4378</v>
      </c>
      <c r="G19" s="63"/>
      <c r="H19" s="64"/>
    </row>
    <row r="20" spans="1:8" x14ac:dyDescent="0.2">
      <c r="A20" s="39" t="s">
        <v>65</v>
      </c>
      <c r="B20" s="67" t="s">
        <v>66</v>
      </c>
      <c r="C20" s="69" t="s">
        <v>67</v>
      </c>
      <c r="D20" s="116">
        <v>3824</v>
      </c>
      <c r="E20" s="116">
        <v>3049</v>
      </c>
      <c r="F20" s="117">
        <f t="shared" si="0"/>
        <v>6873</v>
      </c>
      <c r="G20" s="63"/>
      <c r="H20" s="64"/>
    </row>
    <row r="21" spans="1:8" x14ac:dyDescent="0.2">
      <c r="A21" s="39" t="s">
        <v>68</v>
      </c>
      <c r="B21" s="67" t="s">
        <v>69</v>
      </c>
      <c r="C21" s="68" t="s">
        <v>70</v>
      </c>
      <c r="D21" s="116">
        <v>608</v>
      </c>
      <c r="E21" s="116">
        <v>2780</v>
      </c>
      <c r="F21" s="117">
        <f t="shared" si="0"/>
        <v>3388</v>
      </c>
      <c r="G21" s="63"/>
      <c r="H21" s="64"/>
    </row>
    <row r="22" spans="1:8" x14ac:dyDescent="0.2">
      <c r="A22" s="39" t="s">
        <v>71</v>
      </c>
      <c r="B22" s="67" t="s">
        <v>72</v>
      </c>
      <c r="C22" s="69" t="s">
        <v>73</v>
      </c>
      <c r="D22" s="116">
        <v>3812</v>
      </c>
      <c r="E22" s="116">
        <v>11775</v>
      </c>
      <c r="F22" s="117">
        <f t="shared" si="0"/>
        <v>15587</v>
      </c>
      <c r="G22" s="63"/>
      <c r="H22" s="64"/>
    </row>
    <row r="23" spans="1:8" ht="15" customHeight="1" x14ac:dyDescent="0.2">
      <c r="A23" s="39" t="s">
        <v>74</v>
      </c>
      <c r="B23" s="67" t="s">
        <v>75</v>
      </c>
      <c r="C23" s="68" t="s">
        <v>76</v>
      </c>
      <c r="D23" s="116">
        <v>1038</v>
      </c>
      <c r="E23" s="116">
        <v>1521</v>
      </c>
      <c r="F23" s="117">
        <f t="shared" si="0"/>
        <v>2559</v>
      </c>
      <c r="G23" s="63"/>
      <c r="H23" s="64"/>
    </row>
    <row r="24" spans="1:8" ht="15" customHeight="1" x14ac:dyDescent="0.2">
      <c r="A24" s="39" t="s">
        <v>77</v>
      </c>
      <c r="B24" s="67" t="s">
        <v>78</v>
      </c>
      <c r="C24" s="68" t="s">
        <v>79</v>
      </c>
      <c r="D24" s="116">
        <v>1115</v>
      </c>
      <c r="E24" s="116">
        <v>4133</v>
      </c>
      <c r="F24" s="117">
        <f t="shared" si="0"/>
        <v>5248</v>
      </c>
      <c r="G24" s="63"/>
      <c r="H24" s="64"/>
    </row>
    <row r="25" spans="1:8" ht="39" customHeight="1" x14ac:dyDescent="0.2">
      <c r="A25" s="39" t="s">
        <v>80</v>
      </c>
      <c r="B25" s="67" t="s">
        <v>81</v>
      </c>
      <c r="C25" s="69" t="s">
        <v>82</v>
      </c>
      <c r="D25" s="116">
        <v>21</v>
      </c>
      <c r="E25" s="116">
        <v>135</v>
      </c>
      <c r="F25" s="117">
        <f t="shared" si="0"/>
        <v>156</v>
      </c>
      <c r="G25" s="63"/>
      <c r="H25" s="64"/>
    </row>
    <row r="26" spans="1:8" x14ac:dyDescent="0.2">
      <c r="A26" s="39" t="s">
        <v>83</v>
      </c>
      <c r="B26" s="67" t="s">
        <v>84</v>
      </c>
      <c r="C26" s="69" t="s">
        <v>85</v>
      </c>
      <c r="D26" s="116">
        <v>10</v>
      </c>
      <c r="E26" s="116">
        <v>14</v>
      </c>
      <c r="F26" s="117">
        <f t="shared" si="0"/>
        <v>24</v>
      </c>
      <c r="G26" s="63"/>
      <c r="H26" s="64"/>
    </row>
    <row r="27" spans="1:8" ht="15" customHeight="1" x14ac:dyDescent="0.2">
      <c r="A27" s="92" t="s">
        <v>86</v>
      </c>
      <c r="B27" s="70"/>
      <c r="C27" s="87" t="s">
        <v>87</v>
      </c>
      <c r="D27" s="116">
        <v>87</v>
      </c>
      <c r="E27" s="116">
        <v>67</v>
      </c>
      <c r="F27" s="117">
        <f t="shared" si="0"/>
        <v>154</v>
      </c>
      <c r="G27" s="63"/>
      <c r="H27" s="64"/>
    </row>
    <row r="28" spans="1:8" ht="21" customHeight="1" x14ac:dyDescent="0.2">
      <c r="A28" s="150" t="s">
        <v>19</v>
      </c>
      <c r="B28" s="151"/>
      <c r="C28" s="151"/>
      <c r="D28" s="102">
        <f>SUM(D6:D27)</f>
        <v>89936</v>
      </c>
      <c r="E28" s="102">
        <f t="shared" ref="E28:F28" si="1">SUM(E6:E27)</f>
        <v>74523</v>
      </c>
      <c r="F28" s="102">
        <f t="shared" si="1"/>
        <v>164459</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F17" sqref="F1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31. listopada 2022.</v>
      </c>
      <c r="G4" s="134"/>
      <c r="H4" s="18"/>
    </row>
    <row r="5" spans="1:16" ht="22.5" x14ac:dyDescent="0.2">
      <c r="B5" s="22" t="s">
        <v>1</v>
      </c>
      <c r="C5" s="156" t="s">
        <v>89</v>
      </c>
      <c r="D5" s="157"/>
      <c r="E5" s="73" t="s">
        <v>2</v>
      </c>
      <c r="F5" s="74" t="s">
        <v>3</v>
      </c>
      <c r="G5" s="74" t="s">
        <v>4</v>
      </c>
      <c r="H5" s="66"/>
    </row>
    <row r="6" spans="1:16" x14ac:dyDescent="0.2">
      <c r="B6" s="14">
        <v>0</v>
      </c>
      <c r="C6" s="158">
        <v>1</v>
      </c>
      <c r="D6" s="159"/>
      <c r="E6" s="58">
        <v>2</v>
      </c>
      <c r="F6" s="58">
        <v>3</v>
      </c>
      <c r="G6" s="58">
        <v>4</v>
      </c>
      <c r="H6" s="64"/>
      <c r="K6" s="168"/>
      <c r="L6" s="168"/>
      <c r="M6" s="168"/>
      <c r="N6" s="168"/>
      <c r="O6" s="168"/>
      <c r="P6" s="168"/>
    </row>
    <row r="7" spans="1:16" x14ac:dyDescent="0.2">
      <c r="B7" s="16" t="s">
        <v>5</v>
      </c>
      <c r="C7" s="160" t="s">
        <v>95</v>
      </c>
      <c r="D7" s="161"/>
      <c r="E7" s="79">
        <v>6947</v>
      </c>
      <c r="F7" s="79">
        <v>4062</v>
      </c>
      <c r="G7" s="80">
        <f>SUM(E7:F7)</f>
        <v>11009</v>
      </c>
      <c r="H7" s="63"/>
    </row>
    <row r="8" spans="1:16" x14ac:dyDescent="0.2">
      <c r="B8" s="16" t="s">
        <v>7</v>
      </c>
      <c r="C8" s="154" t="s">
        <v>96</v>
      </c>
      <c r="D8" s="155"/>
      <c r="E8" s="79">
        <v>2708</v>
      </c>
      <c r="F8" s="79">
        <v>2003</v>
      </c>
      <c r="G8" s="80">
        <f t="shared" ref="G8:G27" si="0">SUM(E8:F8)</f>
        <v>4711</v>
      </c>
      <c r="H8" s="63"/>
    </row>
    <row r="9" spans="1:16" x14ac:dyDescent="0.2">
      <c r="B9" s="16" t="s">
        <v>9</v>
      </c>
      <c r="C9" s="154" t="s">
        <v>97</v>
      </c>
      <c r="D9" s="155"/>
      <c r="E9" s="79">
        <v>2180</v>
      </c>
      <c r="F9" s="79">
        <v>1925</v>
      </c>
      <c r="G9" s="80">
        <f t="shared" si="0"/>
        <v>4105</v>
      </c>
      <c r="H9" s="63"/>
    </row>
    <row r="10" spans="1:16" x14ac:dyDescent="0.2">
      <c r="B10" s="16" t="s">
        <v>11</v>
      </c>
      <c r="C10" s="154" t="s">
        <v>98</v>
      </c>
      <c r="D10" s="155"/>
      <c r="E10" s="79">
        <v>1662</v>
      </c>
      <c r="F10" s="79">
        <v>1394</v>
      </c>
      <c r="G10" s="80">
        <f t="shared" si="0"/>
        <v>3056</v>
      </c>
      <c r="H10" s="63"/>
    </row>
    <row r="11" spans="1:16" x14ac:dyDescent="0.2">
      <c r="B11" s="16" t="s">
        <v>13</v>
      </c>
      <c r="C11" s="154" t="s">
        <v>99</v>
      </c>
      <c r="D11" s="155"/>
      <c r="E11" s="79">
        <v>5127</v>
      </c>
      <c r="F11" s="79">
        <v>3794</v>
      </c>
      <c r="G11" s="80">
        <f t="shared" si="0"/>
        <v>8921</v>
      </c>
      <c r="H11" s="63"/>
    </row>
    <row r="12" spans="1:16" x14ac:dyDescent="0.2">
      <c r="B12" s="16" t="s">
        <v>15</v>
      </c>
      <c r="C12" s="154" t="s">
        <v>100</v>
      </c>
      <c r="D12" s="155"/>
      <c r="E12" s="79">
        <v>2152</v>
      </c>
      <c r="F12" s="79">
        <v>1645</v>
      </c>
      <c r="G12" s="80">
        <f t="shared" si="0"/>
        <v>3797</v>
      </c>
      <c r="H12" s="63"/>
    </row>
    <row r="13" spans="1:16" x14ac:dyDescent="0.2">
      <c r="B13" s="16" t="s">
        <v>17</v>
      </c>
      <c r="C13" s="162" t="s">
        <v>101</v>
      </c>
      <c r="D13" s="163"/>
      <c r="E13" s="79">
        <v>1776</v>
      </c>
      <c r="F13" s="79">
        <v>1368</v>
      </c>
      <c r="G13" s="80">
        <f t="shared" si="0"/>
        <v>3144</v>
      </c>
      <c r="H13" s="63"/>
    </row>
    <row r="14" spans="1:16" x14ac:dyDescent="0.2">
      <c r="B14" s="59" t="s">
        <v>44</v>
      </c>
      <c r="C14" s="154" t="s">
        <v>102</v>
      </c>
      <c r="D14" s="155"/>
      <c r="E14" s="79">
        <v>4751</v>
      </c>
      <c r="F14" s="79">
        <v>4539</v>
      </c>
      <c r="G14" s="80">
        <f t="shared" si="0"/>
        <v>9290</v>
      </c>
      <c r="H14" s="63"/>
      <c r="J14" s="60"/>
    </row>
    <row r="15" spans="1:16" x14ac:dyDescent="0.2">
      <c r="B15" s="59" t="s">
        <v>47</v>
      </c>
      <c r="C15" s="154" t="s">
        <v>103</v>
      </c>
      <c r="D15" s="155"/>
      <c r="E15" s="79">
        <v>609</v>
      </c>
      <c r="F15" s="79">
        <v>510</v>
      </c>
      <c r="G15" s="80">
        <f t="shared" si="0"/>
        <v>1119</v>
      </c>
      <c r="H15" s="63"/>
    </row>
    <row r="16" spans="1:16" x14ac:dyDescent="0.2">
      <c r="B16" s="59" t="s">
        <v>50</v>
      </c>
      <c r="C16" s="154" t="s">
        <v>104</v>
      </c>
      <c r="D16" s="155"/>
      <c r="E16" s="79">
        <v>1170</v>
      </c>
      <c r="F16" s="79">
        <v>932</v>
      </c>
      <c r="G16" s="80">
        <f t="shared" si="0"/>
        <v>2102</v>
      </c>
      <c r="H16" s="63"/>
    </row>
    <row r="17" spans="2:8" x14ac:dyDescent="0.2">
      <c r="B17" s="59" t="s">
        <v>53</v>
      </c>
      <c r="C17" s="154" t="s">
        <v>105</v>
      </c>
      <c r="D17" s="155"/>
      <c r="E17" s="79">
        <v>1059</v>
      </c>
      <c r="F17" s="79">
        <v>788</v>
      </c>
      <c r="G17" s="80">
        <f t="shared" si="0"/>
        <v>1847</v>
      </c>
      <c r="H17" s="63"/>
    </row>
    <row r="18" spans="2:8" x14ac:dyDescent="0.2">
      <c r="B18" s="59" t="s">
        <v>56</v>
      </c>
      <c r="C18" s="154" t="s">
        <v>106</v>
      </c>
      <c r="D18" s="155"/>
      <c r="E18" s="79">
        <v>2749</v>
      </c>
      <c r="F18" s="79">
        <v>1689</v>
      </c>
      <c r="G18" s="80">
        <f t="shared" si="0"/>
        <v>4438</v>
      </c>
      <c r="H18" s="63"/>
    </row>
    <row r="19" spans="2:8" x14ac:dyDescent="0.2">
      <c r="B19" s="59" t="s">
        <v>59</v>
      </c>
      <c r="C19" s="154" t="s">
        <v>107</v>
      </c>
      <c r="D19" s="155"/>
      <c r="E19" s="79">
        <v>2649</v>
      </c>
      <c r="F19" s="79">
        <v>2479</v>
      </c>
      <c r="G19" s="80">
        <f t="shared" si="0"/>
        <v>5128</v>
      </c>
      <c r="H19" s="63"/>
    </row>
    <row r="20" spans="2:8" x14ac:dyDescent="0.2">
      <c r="B20" s="59" t="s">
        <v>62</v>
      </c>
      <c r="C20" s="154" t="s">
        <v>108</v>
      </c>
      <c r="D20" s="155"/>
      <c r="E20" s="79">
        <v>5712</v>
      </c>
      <c r="F20" s="79">
        <v>4250</v>
      </c>
      <c r="G20" s="80">
        <f t="shared" si="0"/>
        <v>9962</v>
      </c>
      <c r="H20" s="63"/>
    </row>
    <row r="21" spans="2:8" x14ac:dyDescent="0.2">
      <c r="B21" s="59" t="s">
        <v>65</v>
      </c>
      <c r="C21" s="154" t="s">
        <v>109</v>
      </c>
      <c r="D21" s="155"/>
      <c r="E21" s="79">
        <v>1368</v>
      </c>
      <c r="F21" s="79">
        <v>1269</v>
      </c>
      <c r="G21" s="80">
        <f t="shared" si="0"/>
        <v>2637</v>
      </c>
      <c r="H21" s="63"/>
    </row>
    <row r="22" spans="2:8" x14ac:dyDescent="0.2">
      <c r="B22" s="59" t="s">
        <v>68</v>
      </c>
      <c r="C22" s="154" t="s">
        <v>110</v>
      </c>
      <c r="D22" s="155"/>
      <c r="E22" s="79">
        <v>2383</v>
      </c>
      <c r="F22" s="79">
        <v>1847</v>
      </c>
      <c r="G22" s="80">
        <f t="shared" si="0"/>
        <v>4230</v>
      </c>
      <c r="H22" s="63"/>
    </row>
    <row r="23" spans="2:8" x14ac:dyDescent="0.2">
      <c r="B23" s="59" t="s">
        <v>71</v>
      </c>
      <c r="C23" s="154" t="s">
        <v>111</v>
      </c>
      <c r="D23" s="155"/>
      <c r="E23" s="79">
        <v>7269</v>
      </c>
      <c r="F23" s="79">
        <v>6626</v>
      </c>
      <c r="G23" s="80">
        <f t="shared" si="0"/>
        <v>13895</v>
      </c>
      <c r="H23" s="63"/>
    </row>
    <row r="24" spans="2:8" x14ac:dyDescent="0.2">
      <c r="B24" s="59" t="s">
        <v>74</v>
      </c>
      <c r="C24" s="154" t="s">
        <v>112</v>
      </c>
      <c r="D24" s="155"/>
      <c r="E24" s="79">
        <v>3723</v>
      </c>
      <c r="F24" s="79">
        <v>3147</v>
      </c>
      <c r="G24" s="80">
        <f t="shared" si="0"/>
        <v>6870</v>
      </c>
      <c r="H24" s="63"/>
    </row>
    <row r="25" spans="2:8" x14ac:dyDescent="0.2">
      <c r="B25" s="59" t="s">
        <v>77</v>
      </c>
      <c r="C25" s="154" t="s">
        <v>113</v>
      </c>
      <c r="D25" s="155"/>
      <c r="E25" s="79">
        <v>1708</v>
      </c>
      <c r="F25" s="79">
        <v>1340</v>
      </c>
      <c r="G25" s="80">
        <f t="shared" si="0"/>
        <v>3048</v>
      </c>
      <c r="H25" s="63"/>
    </row>
    <row r="26" spans="2:8" x14ac:dyDescent="0.2">
      <c r="B26" s="59" t="s">
        <v>80</v>
      </c>
      <c r="C26" s="154" t="s">
        <v>114</v>
      </c>
      <c r="D26" s="155"/>
      <c r="E26" s="79">
        <v>3193</v>
      </c>
      <c r="F26" s="79">
        <v>2268</v>
      </c>
      <c r="G26" s="80">
        <f t="shared" si="0"/>
        <v>5461</v>
      </c>
      <c r="H26" s="63"/>
    </row>
    <row r="27" spans="2:8" x14ac:dyDescent="0.2">
      <c r="B27" s="59" t="s">
        <v>83</v>
      </c>
      <c r="C27" s="154" t="s">
        <v>115</v>
      </c>
      <c r="D27" s="155"/>
      <c r="E27" s="79">
        <v>29041</v>
      </c>
      <c r="F27" s="79">
        <v>26648</v>
      </c>
      <c r="G27" s="80">
        <f t="shared" si="0"/>
        <v>55689</v>
      </c>
      <c r="H27" s="63"/>
    </row>
    <row r="28" spans="2:8" ht="20.25" customHeight="1" x14ac:dyDescent="0.2">
      <c r="B28" s="165" t="s">
        <v>19</v>
      </c>
      <c r="C28" s="166"/>
      <c r="D28" s="167"/>
      <c r="E28" s="81">
        <f>SUM(E7:E27)</f>
        <v>89936</v>
      </c>
      <c r="F28" s="81">
        <f t="shared" ref="F28:G28" si="1">SUM(F7:F27)</f>
        <v>74523</v>
      </c>
      <c r="G28" s="81">
        <f t="shared" si="1"/>
        <v>164459</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2022-10-11T12:20:39Z</cp:lastPrinted>
  <dcterms:created xsi:type="dcterms:W3CDTF">2016-10-06T08:05:06Z</dcterms:created>
  <dcterms:modified xsi:type="dcterms:W3CDTF">2022-11-10T07:29:10Z</dcterms:modified>
</cp:coreProperties>
</file>