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2\"/>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G9" i="8" l="1"/>
  <c r="G11" i="8"/>
  <c r="G13" i="8"/>
  <c r="G15" i="8"/>
  <c r="G17" i="8"/>
  <c r="G19" i="8"/>
  <c r="G21" i="8"/>
  <c r="G23" i="8"/>
  <c r="G25" i="8"/>
  <c r="G27" i="8"/>
  <c r="G7" i="8"/>
  <c r="F28" i="8"/>
  <c r="G8" i="8"/>
  <c r="G10" i="8"/>
  <c r="G12" i="8"/>
  <c r="G14" i="8"/>
  <c r="G16" i="8"/>
  <c r="G18" i="8"/>
  <c r="G20" i="8"/>
  <c r="G22" i="8"/>
  <c r="G24" i="8"/>
  <c r="G26" i="8"/>
  <c r="F8" i="7"/>
  <c r="F9" i="7"/>
  <c r="F13" i="7"/>
  <c r="F16" i="7"/>
  <c r="F17" i="7"/>
  <c r="F21" i="7"/>
  <c r="F24" i="7"/>
  <c r="F25" i="7"/>
  <c r="F7" i="7"/>
  <c r="F11" i="7"/>
  <c r="F12" i="7"/>
  <c r="F15" i="7"/>
  <c r="F19" i="7"/>
  <c r="F20" i="7"/>
  <c r="F23" i="7"/>
  <c r="F27" i="7"/>
  <c r="G8" i="6"/>
  <c r="G10" i="6"/>
  <c r="G12" i="6"/>
  <c r="G14" i="6"/>
  <c r="G16" i="6"/>
  <c r="G18" i="6"/>
  <c r="G20" i="6"/>
  <c r="G22" i="6"/>
  <c r="G24" i="6"/>
  <c r="G26" i="6"/>
  <c r="F28" i="6"/>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F26" i="7"/>
  <c r="F22" i="7"/>
  <c r="F18" i="7"/>
  <c r="F14" i="7"/>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G27" i="6"/>
  <c r="G25" i="6"/>
  <c r="G23" i="6"/>
  <c r="G21" i="6"/>
  <c r="G19" i="6"/>
  <c r="G17" i="6"/>
  <c r="G15" i="6"/>
  <c r="G13" i="6"/>
  <c r="G11" i="6"/>
  <c r="G9" i="6"/>
  <c r="E29" i="3"/>
  <c r="D28" i="4"/>
  <c r="K26" i="4"/>
  <c r="K10" i="4"/>
  <c r="F10" i="7"/>
  <c r="D15" i="1"/>
  <c r="I28" i="4"/>
  <c r="E28" i="4"/>
  <c r="K24" i="4"/>
  <c r="K20" i="4"/>
  <c r="K16" i="4"/>
  <c r="K13" i="4"/>
  <c r="K12" i="4"/>
  <c r="K9" i="4"/>
  <c r="K8" i="4"/>
  <c r="F26" i="5"/>
  <c r="F22" i="5"/>
  <c r="F18" i="5"/>
  <c r="F14" i="5"/>
  <c r="F10" i="5"/>
  <c r="E28" i="6"/>
  <c r="F29" i="3"/>
  <c r="K7" i="4"/>
  <c r="F6" i="7"/>
  <c r="E28" i="5"/>
  <c r="G7" i="6"/>
  <c r="D28" i="7"/>
  <c r="E28" i="7"/>
  <c r="G28" i="8"/>
  <c r="E28" i="8"/>
  <c r="D28" i="5"/>
  <c r="F6" i="5"/>
  <c r="H7" i="2"/>
  <c r="H8" i="2"/>
  <c r="F28" i="7" l="1"/>
  <c r="F28" i="5"/>
  <c r="G29" i="3"/>
  <c r="K28" i="4"/>
  <c r="G28" i="6"/>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<sst xmlns="http://schemas.openxmlformats.org/spreadsheetml/2006/main" count="440" uniqueCount="139">
  <si>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</si>
  <si>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</si>
  <si>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</si>
  <si>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</si>
  <si>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</si>
  <si>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</si>
  <si>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</si>
  <si>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</si>
  <si>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</si>
  <si>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</si>
  <si>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</si>
  <si>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</si>
  <si>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</si>
  <si>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</si>
  <si>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</si>
  <si>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</si>
  <si>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</si>
  <si>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</si>
  <si>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</si>
  <si>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</si>
  <si>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</si>
  <si>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</si>
  <si>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</si>
  <si>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</si>
  <si>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</si>
  <si>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</si>
  <si>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</si>
  <si>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</si>
  <si>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</si>
  <si>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</si>
  <si>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</si>
  <si>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</si>
  <si>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</si>
  <si>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</si>
  <si>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</si>
  <si>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</si>
  <si>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</si>
  <si>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</si>
  <si>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</si>
  <si>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</si>
  <si>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</si>
  <si>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</si>
  <si>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</si>
  <si>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</si>
  <si>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</si>
  <si>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</si>
  <si>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</si>
  <si>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</si>
  <si>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</si>
  <si>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</si>
  <si>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</si>
  <si>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</si>
  <si>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</si>
  <si>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</si>
  <si>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</si>
  <si>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</si>
  <si>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</si>
  <si>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</si>
  <si>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</si>
  <si>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</si>
  <si>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</si>
  <si>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</si>
  <si>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</si>
  <si>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</si>
  <si>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</si>
  <si>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</si>
  <si>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</si>
  <si>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</si>
  <si>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</si>
  <si>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</si>
  <si>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</si>
  <si>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</si>
  <si>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</si>
  <si>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</si>
  <si>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</si>
  <si>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</si>
  <si>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</si>
  <si>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</si>
  <si>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</si>
  <si>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</si>
  <si>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</si>
  <si>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</si>
  <si>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</si>
  <si>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</si>
  <si>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</si>
  <si>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</si>
  <si>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</si>
  <si>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</si>
  <si>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</si>
  <si>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</si>
  <si>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</si>
  <si>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</si>
  <si>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</si>
  <si>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</si>
  <si>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</si>
  <si>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</si>
  <si>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</si>
  <si>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</si>
  <si>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</si>
  <si>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</si>
  <si>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</si>
  <si>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</si>
  <si>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</si>
  <si>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</si>
  <si>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</si>
  <si>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</si>
  <si>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</si>
  <si>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</si>
  <si>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</si>
  <si>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</si>
  <si>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</si>
  <si>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</si>
  <si>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</si>
  <si>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</si>
  <si>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</si>
  <si>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</si>
  <si>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</si>
  <si>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</si>
  <si>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</si>
  <si>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</si>
  <si>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</si>
  <si>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</si>
  <si>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</si>
  <si>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</si>
  <si>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</si>
  <si>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</si>
  <si>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</si>
  <si>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</si>
  <si>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</si>
  <si>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</si>
  <si>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</si>
  <si>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</si>
  <si>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</si>
  <si>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</si>
  <si>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</si>
  <si>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</si>
  <si>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</si>
  <si>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30. studenoga 2022.</t>
  </si>
  <si>
    <t>Stanje: 30. studenoga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</si>
</sst>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50"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1398586</c:v>
                </c:pt>
                <c:pt idx="1">
                  <c:v>102182</c:v>
                </c:pt>
                <c:pt idx="2">
                  <c:v>73434</c:v>
                </c:pt>
                <c:pt idx="3">
                  <c:v>18598</c:v>
                </c:pt>
                <c:pt idx="4">
                  <c:v>17832</c:v>
                </c:pt>
                <c:pt idx="5">
                  <c:v>84</c:v>
                </c:pt>
                <c:pt idx="6">
                  <c:v>6290</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693906</c:v>
                </c:pt>
                <c:pt idx="1">
                  <c:v>441615</c:v>
                </c:pt>
                <c:pt idx="2">
                  <c:v>356435</c:v>
                </c:pt>
                <c:pt idx="3">
                  <c:v>125050</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855966</c:v>
                </c:pt>
                <c:pt idx="1">
                  <c:v>761040</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91146</c:v>
                </c:pt>
                <c:pt idx="1">
                  <c:v>39948</c:v>
                </c:pt>
                <c:pt idx="2">
                  <c:v>42539</c:v>
                </c:pt>
                <c:pt idx="3">
                  <c:v>37702</c:v>
                </c:pt>
                <c:pt idx="4">
                  <c:v>69245</c:v>
                </c:pt>
                <c:pt idx="5">
                  <c:v>35876</c:v>
                </c:pt>
                <c:pt idx="6">
                  <c:v>32235</c:v>
                </c:pt>
                <c:pt idx="7">
                  <c:v>117475</c:v>
                </c:pt>
                <c:pt idx="8">
                  <c:v>15813</c:v>
                </c:pt>
                <c:pt idx="9">
                  <c:v>22093</c:v>
                </c:pt>
                <c:pt idx="10">
                  <c:v>20097</c:v>
                </c:pt>
                <c:pt idx="11">
                  <c:v>41806</c:v>
                </c:pt>
                <c:pt idx="12">
                  <c:v>59652</c:v>
                </c:pt>
                <c:pt idx="13">
                  <c:v>91893</c:v>
                </c:pt>
                <c:pt idx="14">
                  <c:v>32927</c:v>
                </c:pt>
                <c:pt idx="15">
                  <c:v>44497</c:v>
                </c:pt>
                <c:pt idx="16">
                  <c:v>158489</c:v>
                </c:pt>
                <c:pt idx="17">
                  <c:v>94198</c:v>
                </c:pt>
                <c:pt idx="18">
                  <c:v>46788</c:v>
                </c:pt>
                <c:pt idx="19">
                  <c:v>43459</c:v>
                </c:pt>
                <c:pt idx="20">
                  <c:v>479128</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366</c:v>
                </c:pt>
                <c:pt idx="1">
                  <c:v>53</c:v>
                </c:pt>
                <c:pt idx="2">
                  <c:v>2376</c:v>
                </c:pt>
                <c:pt idx="3">
                  <c:v>39</c:v>
                </c:pt>
                <c:pt idx="4">
                  <c:v>286</c:v>
                </c:pt>
                <c:pt idx="5">
                  <c:v>2296</c:v>
                </c:pt>
                <c:pt idx="6">
                  <c:v>2447</c:v>
                </c:pt>
                <c:pt idx="7">
                  <c:v>1695</c:v>
                </c:pt>
                <c:pt idx="8">
                  <c:v>654</c:v>
                </c:pt>
                <c:pt idx="9">
                  <c:v>275</c:v>
                </c:pt>
                <c:pt idx="10">
                  <c:v>123</c:v>
                </c:pt>
                <c:pt idx="11">
                  <c:v>159</c:v>
                </c:pt>
                <c:pt idx="12">
                  <c:v>1829</c:v>
                </c:pt>
                <c:pt idx="13">
                  <c:v>1736</c:v>
                </c:pt>
                <c:pt idx="14">
                  <c:v>33</c:v>
                </c:pt>
                <c:pt idx="15">
                  <c:v>275</c:v>
                </c:pt>
                <c:pt idx="16">
                  <c:v>443</c:v>
                </c:pt>
                <c:pt idx="17">
                  <c:v>180</c:v>
                </c:pt>
                <c:pt idx="18">
                  <c:v>272</c:v>
                </c:pt>
                <c:pt idx="19">
                  <c:v>9</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154</c:v>
                </c:pt>
                <c:pt idx="1">
                  <c:v>9</c:v>
                </c:pt>
                <c:pt idx="2">
                  <c:v>813</c:v>
                </c:pt>
                <c:pt idx="3">
                  <c:v>3</c:v>
                </c:pt>
                <c:pt idx="4">
                  <c:v>31</c:v>
                </c:pt>
                <c:pt idx="5">
                  <c:v>318</c:v>
                </c:pt>
                <c:pt idx="6">
                  <c:v>1627</c:v>
                </c:pt>
                <c:pt idx="7">
                  <c:v>139</c:v>
                </c:pt>
                <c:pt idx="8">
                  <c:v>634</c:v>
                </c:pt>
                <c:pt idx="9">
                  <c:v>147</c:v>
                </c:pt>
                <c:pt idx="10">
                  <c:v>131</c:v>
                </c:pt>
                <c:pt idx="11">
                  <c:v>105</c:v>
                </c:pt>
                <c:pt idx="12">
                  <c:v>1392</c:v>
                </c:pt>
                <c:pt idx="13">
                  <c:v>763</c:v>
                </c:pt>
                <c:pt idx="14">
                  <c:v>35</c:v>
                </c:pt>
                <c:pt idx="15">
                  <c:v>334</c:v>
                </c:pt>
                <c:pt idx="16">
                  <c:v>919</c:v>
                </c:pt>
                <c:pt idx="17">
                  <c:v>68</c:v>
                </c:pt>
                <c:pt idx="18">
                  <c:v>348</c:v>
                </c:pt>
                <c:pt idx="19">
                  <c:v>16</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920</c:v>
                </c:pt>
                <c:pt idx="1">
                  <c:v>336</c:v>
                </c:pt>
                <c:pt idx="2">
                  <c:v>342</c:v>
                </c:pt>
                <c:pt idx="3">
                  <c:v>443</c:v>
                </c:pt>
                <c:pt idx="4">
                  <c:v>577</c:v>
                </c:pt>
                <c:pt idx="5">
                  <c:v>206</c:v>
                </c:pt>
                <c:pt idx="6">
                  <c:v>254</c:v>
                </c:pt>
                <c:pt idx="7">
                  <c:v>1517</c:v>
                </c:pt>
                <c:pt idx="8">
                  <c:v>127</c:v>
                </c:pt>
                <c:pt idx="9">
                  <c:v>161</c:v>
                </c:pt>
                <c:pt idx="10">
                  <c:v>152</c:v>
                </c:pt>
                <c:pt idx="11">
                  <c:v>433</c:v>
                </c:pt>
                <c:pt idx="12">
                  <c:v>564</c:v>
                </c:pt>
                <c:pt idx="13">
                  <c:v>826</c:v>
                </c:pt>
                <c:pt idx="14">
                  <c:v>289</c:v>
                </c:pt>
                <c:pt idx="15">
                  <c:v>331</c:v>
                </c:pt>
                <c:pt idx="16">
                  <c:v>1656</c:v>
                </c:pt>
                <c:pt idx="17">
                  <c:v>1059</c:v>
                </c:pt>
                <c:pt idx="18">
                  <c:v>430</c:v>
                </c:pt>
                <c:pt idx="19">
                  <c:v>371</c:v>
                </c:pt>
                <c:pt idx="20">
                  <c:v>4553</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470</c:v>
                </c:pt>
                <c:pt idx="1">
                  <c:v>145</c:v>
                </c:pt>
                <c:pt idx="2">
                  <c:v>184</c:v>
                </c:pt>
                <c:pt idx="3">
                  <c:v>188</c:v>
                </c:pt>
                <c:pt idx="4">
                  <c:v>346</c:v>
                </c:pt>
                <c:pt idx="5">
                  <c:v>108</c:v>
                </c:pt>
                <c:pt idx="6">
                  <c:v>127</c:v>
                </c:pt>
                <c:pt idx="7">
                  <c:v>816</c:v>
                </c:pt>
                <c:pt idx="8">
                  <c:v>51</c:v>
                </c:pt>
                <c:pt idx="9">
                  <c:v>89</c:v>
                </c:pt>
                <c:pt idx="10">
                  <c:v>59</c:v>
                </c:pt>
                <c:pt idx="11">
                  <c:v>122</c:v>
                </c:pt>
                <c:pt idx="12">
                  <c:v>227</c:v>
                </c:pt>
                <c:pt idx="13">
                  <c:v>342</c:v>
                </c:pt>
                <c:pt idx="14">
                  <c:v>163</c:v>
                </c:pt>
                <c:pt idx="15">
                  <c:v>141</c:v>
                </c:pt>
                <c:pt idx="16">
                  <c:v>751</c:v>
                </c:pt>
                <c:pt idx="17">
                  <c:v>691</c:v>
                </c:pt>
                <c:pt idx="18">
                  <c:v>220</c:v>
                </c:pt>
                <c:pt idx="19">
                  <c:v>201</c:v>
                </c:pt>
                <c:pt idx="20">
                  <c:v>2549</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2254</c:v>
                </c:pt>
                <c:pt idx="1">
                  <c:v>294</c:v>
                </c:pt>
                <c:pt idx="2">
                  <c:v>19283</c:v>
                </c:pt>
                <c:pt idx="3">
                  <c:v>1111</c:v>
                </c:pt>
                <c:pt idx="4">
                  <c:v>983</c:v>
                </c:pt>
                <c:pt idx="5">
                  <c:v>11189</c:v>
                </c:pt>
                <c:pt idx="6">
                  <c:v>13845</c:v>
                </c:pt>
                <c:pt idx="7">
                  <c:v>5854</c:v>
                </c:pt>
                <c:pt idx="8">
                  <c:v>6143</c:v>
                </c:pt>
                <c:pt idx="9">
                  <c:v>8716</c:v>
                </c:pt>
                <c:pt idx="10">
                  <c:v>1183</c:v>
                </c:pt>
                <c:pt idx="11">
                  <c:v>524</c:v>
                </c:pt>
                <c:pt idx="12">
                  <c:v>6381</c:v>
                </c:pt>
                <c:pt idx="13">
                  <c:v>2480</c:v>
                </c:pt>
                <c:pt idx="14">
                  <c:v>3820</c:v>
                </c:pt>
                <c:pt idx="15">
                  <c:v>612</c:v>
                </c:pt>
                <c:pt idx="16">
                  <c:v>3851</c:v>
                </c:pt>
                <c:pt idx="17">
                  <c:v>1052</c:v>
                </c:pt>
                <c:pt idx="18">
                  <c:v>1139</c:v>
                </c:pt>
                <c:pt idx="19">
                  <c:v>19</c:v>
                </c:pt>
                <c:pt idx="20">
                  <c:v>10</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1091</c:v>
                </c:pt>
                <c:pt idx="1">
                  <c:v>31</c:v>
                </c:pt>
                <c:pt idx="2">
                  <c:v>8509</c:v>
                </c:pt>
                <c:pt idx="3">
                  <c:v>333</c:v>
                </c:pt>
                <c:pt idx="4">
                  <c:v>338</c:v>
                </c:pt>
                <c:pt idx="5">
                  <c:v>1733</c:v>
                </c:pt>
                <c:pt idx="6">
                  <c:v>14268</c:v>
                </c:pt>
                <c:pt idx="7">
                  <c:v>1903</c:v>
                </c:pt>
                <c:pt idx="8">
                  <c:v>6667</c:v>
                </c:pt>
                <c:pt idx="9">
                  <c:v>4646</c:v>
                </c:pt>
                <c:pt idx="10">
                  <c:v>2328</c:v>
                </c:pt>
                <c:pt idx="11">
                  <c:v>417</c:v>
                </c:pt>
                <c:pt idx="12">
                  <c:v>7177</c:v>
                </c:pt>
                <c:pt idx="13">
                  <c:v>2094</c:v>
                </c:pt>
                <c:pt idx="14">
                  <c:v>3065</c:v>
                </c:pt>
                <c:pt idx="15">
                  <c:v>2832</c:v>
                </c:pt>
                <c:pt idx="16">
                  <c:v>11932</c:v>
                </c:pt>
                <c:pt idx="17">
                  <c:v>1527</c:v>
                </c:pt>
                <c:pt idx="18">
                  <c:v>4171</c:v>
                </c:pt>
                <c:pt idx="19">
                  <c:v>124</c:v>
                </c:pt>
                <c:pt idx="20">
                  <c:v>15</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7017</c:v>
                </c:pt>
                <c:pt idx="1">
                  <c:v>2720</c:v>
                </c:pt>
                <c:pt idx="2">
                  <c:v>2205</c:v>
                </c:pt>
                <c:pt idx="3">
                  <c:v>1683</c:v>
                </c:pt>
                <c:pt idx="4">
                  <c:v>5189</c:v>
                </c:pt>
                <c:pt idx="5">
                  <c:v>2171</c:v>
                </c:pt>
                <c:pt idx="6">
                  <c:v>1804</c:v>
                </c:pt>
                <c:pt idx="7">
                  <c:v>4806</c:v>
                </c:pt>
                <c:pt idx="8">
                  <c:v>603</c:v>
                </c:pt>
                <c:pt idx="9">
                  <c:v>1176</c:v>
                </c:pt>
                <c:pt idx="10">
                  <c:v>1073</c:v>
                </c:pt>
                <c:pt idx="11">
                  <c:v>2812</c:v>
                </c:pt>
                <c:pt idx="12">
                  <c:v>2654</c:v>
                </c:pt>
                <c:pt idx="13">
                  <c:v>5796</c:v>
                </c:pt>
                <c:pt idx="14">
                  <c:v>1369</c:v>
                </c:pt>
                <c:pt idx="15">
                  <c:v>2381</c:v>
                </c:pt>
                <c:pt idx="16">
                  <c:v>7361</c:v>
                </c:pt>
                <c:pt idx="17">
                  <c:v>3732</c:v>
                </c:pt>
                <c:pt idx="18">
                  <c:v>1704</c:v>
                </c:pt>
                <c:pt idx="19">
                  <c:v>3217</c:v>
                </c:pt>
                <c:pt idx="20">
                  <c:v>29359</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4097</c:v>
                </c:pt>
                <c:pt idx="1">
                  <c:v>2021</c:v>
                </c:pt>
                <c:pt idx="2">
                  <c:v>1908</c:v>
                </c:pt>
                <c:pt idx="3">
                  <c:v>1402</c:v>
                </c:pt>
                <c:pt idx="4">
                  <c:v>3820</c:v>
                </c:pt>
                <c:pt idx="5">
                  <c:v>1679</c:v>
                </c:pt>
                <c:pt idx="6">
                  <c:v>1380</c:v>
                </c:pt>
                <c:pt idx="7">
                  <c:v>4568</c:v>
                </c:pt>
                <c:pt idx="8">
                  <c:v>503</c:v>
                </c:pt>
                <c:pt idx="9">
                  <c:v>932</c:v>
                </c:pt>
                <c:pt idx="10">
                  <c:v>794</c:v>
                </c:pt>
                <c:pt idx="11">
                  <c:v>1710</c:v>
                </c:pt>
                <c:pt idx="12">
                  <c:v>2477</c:v>
                </c:pt>
                <c:pt idx="13">
                  <c:v>4285</c:v>
                </c:pt>
                <c:pt idx="14">
                  <c:v>1280</c:v>
                </c:pt>
                <c:pt idx="15">
                  <c:v>1874</c:v>
                </c:pt>
                <c:pt idx="16">
                  <c:v>6721</c:v>
                </c:pt>
                <c:pt idx="17">
                  <c:v>3165</c:v>
                </c:pt>
                <c:pt idx="18">
                  <c:v>1335</c:v>
                </c:pt>
                <c:pt idx="19">
                  <c:v>2285</c:v>
                </c:pt>
                <c:pt idx="20">
                  <c:v>27028</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election activeCell="D5" sqref="D5:F5"/>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137</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728988</v>
      </c>
      <c r="E8" s="103">
        <v>669598</v>
      </c>
      <c r="F8" s="104">
        <v>1398586</v>
      </c>
      <c r="H8" s="29"/>
      <c r="J8" s="53"/>
      <c r="L8" s="31"/>
    </row>
    <row r="9" spans="1:12" ht="15" customHeight="1" x14ac:dyDescent="0.2">
      <c r="B9" s="39" t="s">
        <v>7</v>
      </c>
      <c r="C9" s="40" t="s">
        <v>8</v>
      </c>
      <c r="D9" s="105">
        <v>52406</v>
      </c>
      <c r="E9" s="105">
        <v>49776</v>
      </c>
      <c r="F9" s="106">
        <v>102182</v>
      </c>
      <c r="H9" s="29"/>
      <c r="J9" s="53"/>
      <c r="L9" s="31"/>
    </row>
    <row r="10" spans="1:12" ht="15" customHeight="1" x14ac:dyDescent="0.2">
      <c r="B10" s="39" t="s">
        <v>9</v>
      </c>
      <c r="C10" s="40" t="s">
        <v>10</v>
      </c>
      <c r="D10" s="105">
        <v>47786</v>
      </c>
      <c r="E10" s="105">
        <v>25648</v>
      </c>
      <c r="F10" s="106">
        <v>73434</v>
      </c>
      <c r="H10" s="29"/>
      <c r="J10" s="53"/>
      <c r="L10" s="31"/>
    </row>
    <row r="11" spans="1:12" ht="15" customHeight="1" x14ac:dyDescent="0.2">
      <c r="B11" s="39" t="s">
        <v>11</v>
      </c>
      <c r="C11" s="40" t="s">
        <v>12</v>
      </c>
      <c r="D11" s="105">
        <v>12744</v>
      </c>
      <c r="E11" s="105">
        <v>5854</v>
      </c>
      <c r="F11" s="106">
        <v>18598</v>
      </c>
      <c r="H11" s="29"/>
      <c r="J11" s="53"/>
      <c r="L11" s="31"/>
    </row>
    <row r="12" spans="1:12" ht="15" customHeight="1" x14ac:dyDescent="0.2">
      <c r="B12" s="39" t="s">
        <v>13</v>
      </c>
      <c r="C12" s="40" t="s">
        <v>14</v>
      </c>
      <c r="D12" s="105">
        <v>11268</v>
      </c>
      <c r="E12" s="105">
        <v>6564</v>
      </c>
      <c r="F12" s="106">
        <v>17832</v>
      </c>
      <c r="H12" s="29"/>
      <c r="J12" s="53"/>
      <c r="L12" s="31"/>
    </row>
    <row r="13" spans="1:12" ht="51" customHeight="1" x14ac:dyDescent="0.2">
      <c r="B13" s="39" t="s">
        <v>15</v>
      </c>
      <c r="C13" s="88" t="s">
        <v>16</v>
      </c>
      <c r="D13" s="105">
        <v>61</v>
      </c>
      <c r="E13" s="105">
        <v>23</v>
      </c>
      <c r="F13" s="106">
        <v>84</v>
      </c>
      <c r="H13" s="29"/>
      <c r="J13" s="54"/>
      <c r="L13" s="31"/>
    </row>
    <row r="14" spans="1:12" ht="15" customHeight="1" x14ac:dyDescent="0.2">
      <c r="B14" s="39" t="s">
        <v>17</v>
      </c>
      <c r="C14" s="40" t="s">
        <v>18</v>
      </c>
      <c r="D14" s="107">
        <v>2713</v>
      </c>
      <c r="E14" s="107">
        <v>3577</v>
      </c>
      <c r="F14" s="108">
        <v>6290</v>
      </c>
      <c r="H14" s="29"/>
      <c r="J14" s="53"/>
      <c r="L14" s="31"/>
    </row>
    <row r="15" spans="1:12" ht="15" customHeight="1" x14ac:dyDescent="0.2">
      <c r="B15" s="132" t="s">
        <v>19</v>
      </c>
      <c r="C15" s="133"/>
      <c r="D15" s="109">
        <f>SUM(D8:D14)</f>
        <v>855966</v>
      </c>
      <c r="E15" s="109">
        <f t="shared" ref="E15:F15" si="0">SUM(E8:E14)</f>
        <v>761040</v>
      </c>
      <c r="F15" s="109">
        <f t="shared" si="0"/>
        <v>1617006</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F4" sqref="F4:H4"/>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138</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603269</v>
      </c>
      <c r="E7" s="96">
        <v>381235</v>
      </c>
      <c r="F7" s="96">
        <v>308598</v>
      </c>
      <c r="G7" s="96">
        <v>105484</v>
      </c>
      <c r="H7" s="97">
        <f>SUM(D7:G7)</f>
        <v>1398586</v>
      </c>
      <c r="K7" s="42"/>
      <c r="L7" s="42"/>
      <c r="M7" s="42"/>
      <c r="N7" s="43"/>
      <c r="P7" s="1" t="s">
        <v>25</v>
      </c>
    </row>
    <row r="8" spans="2:16" ht="21.95" customHeight="1" x14ac:dyDescent="0.2">
      <c r="B8" s="39" t="s">
        <v>7</v>
      </c>
      <c r="C8" s="40" t="s">
        <v>8</v>
      </c>
      <c r="D8" s="98">
        <v>54269</v>
      </c>
      <c r="E8" s="98">
        <v>24999</v>
      </c>
      <c r="F8" s="98">
        <v>17252</v>
      </c>
      <c r="G8" s="98">
        <v>5662</v>
      </c>
      <c r="H8" s="99">
        <f t="shared" ref="H8:H13" si="0">SUM(D8:G8)</f>
        <v>102182</v>
      </c>
      <c r="K8" s="42"/>
      <c r="L8" s="41"/>
      <c r="M8" s="41"/>
      <c r="P8" s="2">
        <f>H7-'T 1.'!F8</f>
        <v>0</v>
      </c>
    </row>
    <row r="9" spans="2:16" ht="21.95" customHeight="1" x14ac:dyDescent="0.2">
      <c r="B9" s="39" t="s">
        <v>9</v>
      </c>
      <c r="C9" s="40" t="s">
        <v>10</v>
      </c>
      <c r="D9" s="98">
        <v>24396</v>
      </c>
      <c r="E9" s="98">
        <v>23840</v>
      </c>
      <c r="F9" s="98">
        <v>17929</v>
      </c>
      <c r="G9" s="98">
        <v>7269</v>
      </c>
      <c r="H9" s="99">
        <f t="shared" si="0"/>
        <v>73434</v>
      </c>
      <c r="K9" s="42"/>
      <c r="L9" s="41"/>
      <c r="M9" s="41"/>
      <c r="P9" s="2">
        <f>H8-'T 1.'!F9</f>
        <v>0</v>
      </c>
    </row>
    <row r="10" spans="2:16" ht="21.95" customHeight="1" x14ac:dyDescent="0.2">
      <c r="B10" s="39" t="s">
        <v>11</v>
      </c>
      <c r="C10" s="40" t="s">
        <v>12</v>
      </c>
      <c r="D10" s="98">
        <v>5339</v>
      </c>
      <c r="E10" s="98">
        <v>4769</v>
      </c>
      <c r="F10" s="98">
        <v>6030</v>
      </c>
      <c r="G10" s="98">
        <v>2460</v>
      </c>
      <c r="H10" s="99">
        <f t="shared" si="0"/>
        <v>18598</v>
      </c>
      <c r="K10" s="43"/>
      <c r="L10" s="44"/>
      <c r="M10" s="41"/>
      <c r="P10" s="2">
        <f>H9-'T 1.'!F10</f>
        <v>0</v>
      </c>
    </row>
    <row r="11" spans="2:16" ht="21.95" customHeight="1" x14ac:dyDescent="0.2">
      <c r="B11" s="39" t="s">
        <v>13</v>
      </c>
      <c r="C11" s="40" t="s">
        <v>14</v>
      </c>
      <c r="D11" s="98">
        <v>5105</v>
      </c>
      <c r="E11" s="98">
        <v>5174</v>
      </c>
      <c r="F11" s="98">
        <v>4314</v>
      </c>
      <c r="G11" s="98">
        <v>3239</v>
      </c>
      <c r="H11" s="99">
        <f t="shared" si="0"/>
        <v>17832</v>
      </c>
      <c r="K11" s="45"/>
      <c r="L11" s="44"/>
      <c r="M11" s="41"/>
      <c r="P11" s="2">
        <f>H10-'T 1.'!F11</f>
        <v>0</v>
      </c>
    </row>
    <row r="12" spans="2:16" ht="51" customHeight="1" x14ac:dyDescent="0.2">
      <c r="B12" s="39" t="s">
        <v>15</v>
      </c>
      <c r="C12" s="88" t="s">
        <v>16</v>
      </c>
      <c r="D12" s="98">
        <v>27</v>
      </c>
      <c r="E12" s="98">
        <v>29</v>
      </c>
      <c r="F12" s="98">
        <v>11</v>
      </c>
      <c r="G12" s="98">
        <v>17</v>
      </c>
      <c r="H12" s="99">
        <f t="shared" si="0"/>
        <v>84</v>
      </c>
      <c r="K12" s="45"/>
      <c r="L12" s="44"/>
      <c r="M12" s="41"/>
      <c r="P12" s="2">
        <f>H11-'T 1.'!F12</f>
        <v>0</v>
      </c>
    </row>
    <row r="13" spans="2:16" ht="21.95" customHeight="1" x14ac:dyDescent="0.2">
      <c r="B13" s="39" t="s">
        <v>17</v>
      </c>
      <c r="C13" s="40" t="s">
        <v>18</v>
      </c>
      <c r="D13" s="100">
        <v>1501</v>
      </c>
      <c r="E13" s="100">
        <v>1569</v>
      </c>
      <c r="F13" s="100">
        <v>2301</v>
      </c>
      <c r="G13" s="100">
        <v>919</v>
      </c>
      <c r="H13" s="101">
        <f t="shared" si="0"/>
        <v>6290</v>
      </c>
      <c r="K13" s="45"/>
      <c r="L13" s="44"/>
      <c r="M13" s="41"/>
      <c r="P13" s="2">
        <f>H12-'T 1.'!F13</f>
        <v>0</v>
      </c>
    </row>
    <row r="14" spans="2:16" ht="21.95" customHeight="1" x14ac:dyDescent="0.2">
      <c r="B14" s="135" t="s">
        <v>19</v>
      </c>
      <c r="C14" s="136"/>
      <c r="D14" s="102">
        <f>SUM(D7:D13)</f>
        <v>693906</v>
      </c>
      <c r="E14" s="102">
        <f t="shared" ref="E14:H14" si="1">SUM(E7:E13)</f>
        <v>441615</v>
      </c>
      <c r="F14" s="102">
        <f t="shared" si="1"/>
        <v>356435</v>
      </c>
      <c r="G14" s="102">
        <f t="shared" si="1"/>
        <v>125050</v>
      </c>
      <c r="H14" s="102">
        <f t="shared" si="1"/>
        <v>1617006</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election activeCell="K30" sqref="K30"/>
    </sheetView>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30. studenoga 2022.</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39082</v>
      </c>
      <c r="F7" s="95">
        <v>18754</v>
      </c>
      <c r="G7" s="110">
        <f>SUM(E7:F7)</f>
        <v>57836</v>
      </c>
    </row>
    <row r="8" spans="2:8" ht="15" customHeight="1" x14ac:dyDescent="0.2">
      <c r="B8" s="90" t="s">
        <v>7</v>
      </c>
      <c r="C8" s="85" t="s">
        <v>32</v>
      </c>
      <c r="D8" s="27" t="s">
        <v>33</v>
      </c>
      <c r="E8" s="95">
        <v>3511</v>
      </c>
      <c r="F8" s="95">
        <v>482</v>
      </c>
      <c r="G8" s="110">
        <f>SUM(E8:F8)</f>
        <v>3993</v>
      </c>
    </row>
    <row r="9" spans="2:8" ht="15" customHeight="1" x14ac:dyDescent="0.2">
      <c r="B9" s="91" t="s">
        <v>9</v>
      </c>
      <c r="C9" s="85" t="s">
        <v>34</v>
      </c>
      <c r="D9" s="27" t="s">
        <v>35</v>
      </c>
      <c r="E9" s="95">
        <v>160213</v>
      </c>
      <c r="F9" s="95">
        <v>90915</v>
      </c>
      <c r="G9" s="110">
        <f t="shared" ref="G9:G28" si="0">SUM(E9:F9)</f>
        <v>251128</v>
      </c>
    </row>
    <row r="10" spans="2:8" ht="15" customHeight="1" x14ac:dyDescent="0.2">
      <c r="B10" s="91" t="s">
        <v>11</v>
      </c>
      <c r="C10" s="85" t="s">
        <v>36</v>
      </c>
      <c r="D10" s="27" t="s">
        <v>37</v>
      </c>
      <c r="E10" s="95">
        <v>11574</v>
      </c>
      <c r="F10" s="95">
        <v>3492</v>
      </c>
      <c r="G10" s="110">
        <f t="shared" si="0"/>
        <v>15066</v>
      </c>
    </row>
    <row r="11" spans="2:8" ht="27" customHeight="1" x14ac:dyDescent="0.2">
      <c r="B11" s="91" t="s">
        <v>13</v>
      </c>
      <c r="C11" s="85" t="s">
        <v>38</v>
      </c>
      <c r="D11" s="30" t="s">
        <v>39</v>
      </c>
      <c r="E11" s="95">
        <v>18362</v>
      </c>
      <c r="F11" s="95">
        <v>5354</v>
      </c>
      <c r="G11" s="110">
        <f t="shared" si="0"/>
        <v>23716</v>
      </c>
    </row>
    <row r="12" spans="2:8" ht="15" customHeight="1" x14ac:dyDescent="0.2">
      <c r="B12" s="91" t="s">
        <v>15</v>
      </c>
      <c r="C12" s="85" t="s">
        <v>40</v>
      </c>
      <c r="D12" s="30" t="s">
        <v>41</v>
      </c>
      <c r="E12" s="95">
        <v>117403</v>
      </c>
      <c r="F12" s="95">
        <v>14957</v>
      </c>
      <c r="G12" s="110">
        <f t="shared" si="0"/>
        <v>132360</v>
      </c>
    </row>
    <row r="13" spans="2:8" ht="27" customHeight="1" x14ac:dyDescent="0.2">
      <c r="B13" s="91" t="s">
        <v>17</v>
      </c>
      <c r="C13" s="85" t="s">
        <v>42</v>
      </c>
      <c r="D13" s="30" t="s">
        <v>43</v>
      </c>
      <c r="E13" s="95">
        <v>114250</v>
      </c>
      <c r="F13" s="95">
        <v>129538</v>
      </c>
      <c r="G13" s="110">
        <f t="shared" si="0"/>
        <v>243788</v>
      </c>
    </row>
    <row r="14" spans="2:8" ht="15" customHeight="1" x14ac:dyDescent="0.2">
      <c r="B14" s="39" t="s">
        <v>44</v>
      </c>
      <c r="C14" s="85" t="s">
        <v>45</v>
      </c>
      <c r="D14" s="27" t="s">
        <v>46</v>
      </c>
      <c r="E14" s="95">
        <v>66181</v>
      </c>
      <c r="F14" s="95">
        <v>18329</v>
      </c>
      <c r="G14" s="110">
        <f t="shared" si="0"/>
        <v>84510</v>
      </c>
    </row>
    <row r="15" spans="2:8" ht="15" customHeight="1" x14ac:dyDescent="0.2">
      <c r="B15" s="39" t="s">
        <v>47</v>
      </c>
      <c r="C15" s="85" t="s">
        <v>48</v>
      </c>
      <c r="D15" s="27" t="s">
        <v>49</v>
      </c>
      <c r="E15" s="95">
        <v>45725</v>
      </c>
      <c r="F15" s="95">
        <v>51479</v>
      </c>
      <c r="G15" s="110">
        <f t="shared" si="0"/>
        <v>97204</v>
      </c>
    </row>
    <row r="16" spans="2:8" ht="15" customHeight="1" x14ac:dyDescent="0.2">
      <c r="B16" s="39" t="s">
        <v>50</v>
      </c>
      <c r="C16" s="85" t="s">
        <v>51</v>
      </c>
      <c r="D16" s="27" t="s">
        <v>52</v>
      </c>
      <c r="E16" s="95">
        <v>37266</v>
      </c>
      <c r="F16" s="95">
        <v>20511</v>
      </c>
      <c r="G16" s="110">
        <f t="shared" si="0"/>
        <v>57777</v>
      </c>
    </row>
    <row r="17" spans="2:13" ht="15" customHeight="1" x14ac:dyDescent="0.2">
      <c r="B17" s="39" t="s">
        <v>53</v>
      </c>
      <c r="C17" s="85" t="s">
        <v>54</v>
      </c>
      <c r="D17" s="27" t="s">
        <v>55</v>
      </c>
      <c r="E17" s="95">
        <v>13676</v>
      </c>
      <c r="F17" s="95">
        <v>28362</v>
      </c>
      <c r="G17" s="110">
        <f t="shared" si="0"/>
        <v>42038</v>
      </c>
    </row>
    <row r="18" spans="2:13" ht="15" customHeight="1" x14ac:dyDescent="0.2">
      <c r="B18" s="39" t="s">
        <v>56</v>
      </c>
      <c r="C18" s="85" t="s">
        <v>57</v>
      </c>
      <c r="D18" s="27" t="s">
        <v>58</v>
      </c>
      <c r="E18" s="95">
        <v>8749</v>
      </c>
      <c r="F18" s="95">
        <v>5716</v>
      </c>
      <c r="G18" s="110">
        <f t="shared" si="0"/>
        <v>14465</v>
      </c>
    </row>
    <row r="19" spans="2:13" ht="15" customHeight="1" x14ac:dyDescent="0.2">
      <c r="B19" s="39" t="s">
        <v>59</v>
      </c>
      <c r="C19" s="85" t="s">
        <v>60</v>
      </c>
      <c r="D19" s="27" t="s">
        <v>61</v>
      </c>
      <c r="E19" s="95">
        <v>51749</v>
      </c>
      <c r="F19" s="95">
        <v>51906</v>
      </c>
      <c r="G19" s="110">
        <f t="shared" si="0"/>
        <v>103655</v>
      </c>
    </row>
    <row r="20" spans="2:13" ht="15" customHeight="1" x14ac:dyDescent="0.2">
      <c r="B20" s="39" t="s">
        <v>62</v>
      </c>
      <c r="C20" s="85" t="s">
        <v>63</v>
      </c>
      <c r="D20" s="27" t="s">
        <v>64</v>
      </c>
      <c r="E20" s="95">
        <v>29765</v>
      </c>
      <c r="F20" s="95">
        <v>24921</v>
      </c>
      <c r="G20" s="110">
        <f t="shared" si="0"/>
        <v>54686</v>
      </c>
    </row>
    <row r="21" spans="2:13" ht="15" customHeight="1" x14ac:dyDescent="0.2">
      <c r="B21" s="39" t="s">
        <v>65</v>
      </c>
      <c r="C21" s="85" t="s">
        <v>66</v>
      </c>
      <c r="D21" s="27" t="s">
        <v>67</v>
      </c>
      <c r="E21" s="95">
        <v>60593</v>
      </c>
      <c r="F21" s="95">
        <v>58411</v>
      </c>
      <c r="G21" s="110">
        <f t="shared" si="0"/>
        <v>119004</v>
      </c>
    </row>
    <row r="22" spans="2:13" ht="15" customHeight="1" x14ac:dyDescent="0.2">
      <c r="B22" s="39" t="s">
        <v>68</v>
      </c>
      <c r="C22" s="85" t="s">
        <v>69</v>
      </c>
      <c r="D22" s="27" t="s">
        <v>70</v>
      </c>
      <c r="E22" s="95">
        <v>25261</v>
      </c>
      <c r="F22" s="95">
        <v>99010</v>
      </c>
      <c r="G22" s="110">
        <f t="shared" si="0"/>
        <v>124271</v>
      </c>
    </row>
    <row r="23" spans="2:13" ht="15" customHeight="1" x14ac:dyDescent="0.2">
      <c r="B23" s="39" t="s">
        <v>71</v>
      </c>
      <c r="C23" s="85" t="s">
        <v>72</v>
      </c>
      <c r="D23" s="27" t="s">
        <v>73</v>
      </c>
      <c r="E23" s="95">
        <v>24083</v>
      </c>
      <c r="F23" s="95">
        <v>90751</v>
      </c>
      <c r="G23" s="110">
        <f t="shared" si="0"/>
        <v>114834</v>
      </c>
    </row>
    <row r="24" spans="2:13" ht="15" customHeight="1" x14ac:dyDescent="0.2">
      <c r="B24" s="39" t="s">
        <v>74</v>
      </c>
      <c r="C24" s="85" t="s">
        <v>75</v>
      </c>
      <c r="D24" s="27" t="s">
        <v>76</v>
      </c>
      <c r="E24" s="95">
        <v>14423</v>
      </c>
      <c r="F24" s="95">
        <v>16760</v>
      </c>
      <c r="G24" s="110">
        <f t="shared" si="0"/>
        <v>31183</v>
      </c>
    </row>
    <row r="25" spans="2:13" ht="15" customHeight="1" x14ac:dyDescent="0.2">
      <c r="B25" s="39" t="s">
        <v>77</v>
      </c>
      <c r="C25" s="85" t="s">
        <v>78</v>
      </c>
      <c r="D25" s="27" t="s">
        <v>79</v>
      </c>
      <c r="E25" s="95">
        <v>12761</v>
      </c>
      <c r="F25" s="95">
        <v>29184</v>
      </c>
      <c r="G25" s="110">
        <f t="shared" si="0"/>
        <v>41945</v>
      </c>
    </row>
    <row r="26" spans="2:13" ht="39" customHeight="1" x14ac:dyDescent="0.2">
      <c r="B26" s="39" t="s">
        <v>80</v>
      </c>
      <c r="C26" s="85" t="s">
        <v>81</v>
      </c>
      <c r="D26" s="30" t="s">
        <v>82</v>
      </c>
      <c r="E26" s="95">
        <v>317</v>
      </c>
      <c r="F26" s="95">
        <v>1318</v>
      </c>
      <c r="G26" s="110">
        <f t="shared" si="0"/>
        <v>1635</v>
      </c>
    </row>
    <row r="27" spans="2:13" ht="15" customHeight="1" x14ac:dyDescent="0.2">
      <c r="B27" s="39" t="s">
        <v>83</v>
      </c>
      <c r="C27" s="85" t="s">
        <v>84</v>
      </c>
      <c r="D27" s="27" t="s">
        <v>85</v>
      </c>
      <c r="E27" s="95">
        <v>156</v>
      </c>
      <c r="F27" s="95">
        <v>218</v>
      </c>
      <c r="G27" s="110">
        <f t="shared" si="0"/>
        <v>374</v>
      </c>
      <c r="M27" s="3" t="s">
        <v>25</v>
      </c>
    </row>
    <row r="28" spans="2:13" ht="15" customHeight="1" x14ac:dyDescent="0.2">
      <c r="B28" s="92" t="s">
        <v>86</v>
      </c>
      <c r="C28" s="84"/>
      <c r="D28" s="86" t="s">
        <v>87</v>
      </c>
      <c r="E28" s="95">
        <v>866</v>
      </c>
      <c r="F28" s="95">
        <v>672</v>
      </c>
      <c r="G28" s="110">
        <f t="shared" si="0"/>
        <v>1538</v>
      </c>
      <c r="M28" s="42">
        <f>F29-'T 1.'!E15</f>
        <v>0</v>
      </c>
    </row>
    <row r="29" spans="2:13" ht="15" customHeight="1" x14ac:dyDescent="0.2">
      <c r="B29" s="139" t="s">
        <v>19</v>
      </c>
      <c r="C29" s="140"/>
      <c r="D29" s="140"/>
      <c r="E29" s="109">
        <f>SUM(E7:E28)</f>
        <v>855966</v>
      </c>
      <c r="F29" s="109">
        <f t="shared" ref="F29:G29" si="1">SUM(F7:F28)</f>
        <v>761040</v>
      </c>
      <c r="G29" s="109">
        <f t="shared" si="1"/>
        <v>1617006</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election activeCell="M23" sqref="M23"/>
    </sheetView>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4.140625" style="3" customWidth="1"/>
    <col min="10" max="10" width="5.28515625" style="3" bestFit="1"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30. studenoga 2022.</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77599</v>
      </c>
      <c r="E7" s="111">
        <v>6836</v>
      </c>
      <c r="F7" s="111">
        <v>4745</v>
      </c>
      <c r="G7" s="111">
        <v>1114</v>
      </c>
      <c r="H7" s="111">
        <v>592</v>
      </c>
      <c r="I7" s="111">
        <v>6</v>
      </c>
      <c r="J7" s="111">
        <v>254</v>
      </c>
      <c r="K7" s="112">
        <f>SUM(D7:J7)</f>
        <v>91146</v>
      </c>
      <c r="S7" s="3" t="s">
        <v>25</v>
      </c>
    </row>
    <row r="8" spans="2:19" ht="15" customHeight="1" x14ac:dyDescent="0.2">
      <c r="B8" s="16" t="s">
        <v>7</v>
      </c>
      <c r="C8" s="17" t="s">
        <v>96</v>
      </c>
      <c r="D8" s="113">
        <v>32654</v>
      </c>
      <c r="E8" s="113">
        <v>4382</v>
      </c>
      <c r="F8" s="113">
        <v>2348</v>
      </c>
      <c r="G8" s="113">
        <v>276</v>
      </c>
      <c r="H8" s="113">
        <v>210</v>
      </c>
      <c r="I8" s="113">
        <v>0</v>
      </c>
      <c r="J8" s="113">
        <v>78</v>
      </c>
      <c r="K8" s="112">
        <f t="shared" ref="K8:K27" si="0">SUM(D8:J8)</f>
        <v>39948</v>
      </c>
      <c r="S8" s="3">
        <f>D28-'T 1.'!F8</f>
        <v>0</v>
      </c>
    </row>
    <row r="9" spans="2:19" ht="15" customHeight="1" x14ac:dyDescent="0.2">
      <c r="B9" s="16" t="s">
        <v>9</v>
      </c>
      <c r="C9" s="17" t="s">
        <v>97</v>
      </c>
      <c r="D9" s="113">
        <v>35680</v>
      </c>
      <c r="E9" s="113">
        <v>3600</v>
      </c>
      <c r="F9" s="113">
        <v>2003</v>
      </c>
      <c r="G9" s="113">
        <v>855</v>
      </c>
      <c r="H9" s="113">
        <v>293</v>
      </c>
      <c r="I9" s="113">
        <v>1</v>
      </c>
      <c r="J9" s="113">
        <v>107</v>
      </c>
      <c r="K9" s="112">
        <f t="shared" si="0"/>
        <v>42539</v>
      </c>
      <c r="S9" s="3">
        <f>E28-'T 1.'!F9</f>
        <v>0</v>
      </c>
    </row>
    <row r="10" spans="2:19" ht="15" customHeight="1" x14ac:dyDescent="0.2">
      <c r="B10" s="16" t="s">
        <v>11</v>
      </c>
      <c r="C10" s="17" t="s">
        <v>98</v>
      </c>
      <c r="D10" s="113">
        <v>31836</v>
      </c>
      <c r="E10" s="113">
        <v>3414</v>
      </c>
      <c r="F10" s="113">
        <v>1660</v>
      </c>
      <c r="G10" s="113">
        <v>441</v>
      </c>
      <c r="H10" s="113">
        <v>254</v>
      </c>
      <c r="I10" s="113">
        <v>1</v>
      </c>
      <c r="J10" s="113">
        <v>96</v>
      </c>
      <c r="K10" s="112">
        <f t="shared" si="0"/>
        <v>37702</v>
      </c>
      <c r="S10" s="3">
        <f>F28-'T 1.'!F10</f>
        <v>0</v>
      </c>
    </row>
    <row r="11" spans="2:19" ht="15" customHeight="1" x14ac:dyDescent="0.2">
      <c r="B11" s="16" t="s">
        <v>13</v>
      </c>
      <c r="C11" s="17" t="s">
        <v>99</v>
      </c>
      <c r="D11" s="113">
        <v>60205</v>
      </c>
      <c r="E11" s="113">
        <v>5308</v>
      </c>
      <c r="F11" s="113">
        <v>2555</v>
      </c>
      <c r="G11" s="113">
        <v>679</v>
      </c>
      <c r="H11" s="113">
        <v>367</v>
      </c>
      <c r="I11" s="113">
        <v>1</v>
      </c>
      <c r="J11" s="113">
        <v>130</v>
      </c>
      <c r="K11" s="112">
        <f t="shared" si="0"/>
        <v>69245</v>
      </c>
      <c r="S11" s="3">
        <f>G28-'T 1.'!F11</f>
        <v>0</v>
      </c>
    </row>
    <row r="12" spans="2:19" ht="15" customHeight="1" x14ac:dyDescent="0.2">
      <c r="B12" s="16" t="s">
        <v>15</v>
      </c>
      <c r="C12" s="17" t="s">
        <v>100</v>
      </c>
      <c r="D12" s="113">
        <v>29909</v>
      </c>
      <c r="E12" s="113">
        <v>2278</v>
      </c>
      <c r="F12" s="113">
        <v>1429</v>
      </c>
      <c r="G12" s="113">
        <v>1947</v>
      </c>
      <c r="H12" s="113">
        <v>239</v>
      </c>
      <c r="I12" s="113">
        <v>2</v>
      </c>
      <c r="J12" s="113">
        <v>72</v>
      </c>
      <c r="K12" s="112">
        <f t="shared" si="0"/>
        <v>35876</v>
      </c>
      <c r="S12" s="3">
        <f>H28-'T 1.'!F12</f>
        <v>0</v>
      </c>
    </row>
    <row r="13" spans="2:19" ht="15" customHeight="1" x14ac:dyDescent="0.2">
      <c r="B13" s="16" t="s">
        <v>17</v>
      </c>
      <c r="C13" s="17" t="s">
        <v>101</v>
      </c>
      <c r="D13" s="113">
        <v>26414</v>
      </c>
      <c r="E13" s="113">
        <v>2757</v>
      </c>
      <c r="F13" s="113">
        <v>1058</v>
      </c>
      <c r="G13" s="113">
        <v>1676</v>
      </c>
      <c r="H13" s="113">
        <v>248</v>
      </c>
      <c r="I13" s="113">
        <v>2</v>
      </c>
      <c r="J13" s="113">
        <v>80</v>
      </c>
      <c r="K13" s="112">
        <f t="shared" si="0"/>
        <v>32235</v>
      </c>
      <c r="S13" s="3">
        <f>I28-'T 1.'!F13</f>
        <v>0</v>
      </c>
    </row>
    <row r="14" spans="2:19" ht="15" customHeight="1" x14ac:dyDescent="0.2">
      <c r="B14" s="16" t="s">
        <v>44</v>
      </c>
      <c r="C14" s="17" t="s">
        <v>102</v>
      </c>
      <c r="D14" s="113">
        <v>99842</v>
      </c>
      <c r="E14" s="113">
        <v>7239</v>
      </c>
      <c r="F14" s="113">
        <v>7114</v>
      </c>
      <c r="G14" s="113">
        <v>290</v>
      </c>
      <c r="H14" s="113">
        <v>2321</v>
      </c>
      <c r="I14" s="113">
        <v>14</v>
      </c>
      <c r="J14" s="113">
        <v>655</v>
      </c>
      <c r="K14" s="112">
        <f t="shared" si="0"/>
        <v>117475</v>
      </c>
      <c r="S14" s="3">
        <f>J28-'T 1.'!F14</f>
        <v>0</v>
      </c>
    </row>
    <row r="15" spans="2:19" ht="15" customHeight="1" x14ac:dyDescent="0.2">
      <c r="B15" s="16" t="s">
        <v>47</v>
      </c>
      <c r="C15" s="17" t="s">
        <v>103</v>
      </c>
      <c r="D15" s="113">
        <v>12941</v>
      </c>
      <c r="E15" s="113">
        <v>1450</v>
      </c>
      <c r="F15" s="113">
        <v>757</v>
      </c>
      <c r="G15" s="113">
        <v>503</v>
      </c>
      <c r="H15" s="113">
        <v>83</v>
      </c>
      <c r="I15" s="113">
        <v>0</v>
      </c>
      <c r="J15" s="113">
        <v>79</v>
      </c>
      <c r="K15" s="112">
        <f t="shared" si="0"/>
        <v>15813</v>
      </c>
      <c r="S15" s="3">
        <f>K28-'T 1.'!F15</f>
        <v>0</v>
      </c>
    </row>
    <row r="16" spans="2:19" ht="15" customHeight="1" x14ac:dyDescent="0.2">
      <c r="B16" s="16" t="s">
        <v>50</v>
      </c>
      <c r="C16" s="17" t="s">
        <v>104</v>
      </c>
      <c r="D16" s="113">
        <v>16908</v>
      </c>
      <c r="E16" s="113">
        <v>2478</v>
      </c>
      <c r="F16" s="113">
        <v>1023</v>
      </c>
      <c r="G16" s="113">
        <v>1508</v>
      </c>
      <c r="H16" s="113">
        <v>128</v>
      </c>
      <c r="I16" s="113">
        <v>1</v>
      </c>
      <c r="J16" s="113">
        <v>47</v>
      </c>
      <c r="K16" s="112">
        <f t="shared" si="0"/>
        <v>22093</v>
      </c>
    </row>
    <row r="17" spans="2:16" ht="15" customHeight="1" x14ac:dyDescent="0.2">
      <c r="B17" s="16" t="s">
        <v>53</v>
      </c>
      <c r="C17" s="17" t="s">
        <v>105</v>
      </c>
      <c r="D17" s="113">
        <v>16492</v>
      </c>
      <c r="E17" s="113">
        <v>1849</v>
      </c>
      <c r="F17" s="113">
        <v>967</v>
      </c>
      <c r="G17" s="113">
        <v>564</v>
      </c>
      <c r="H17" s="113">
        <v>176</v>
      </c>
      <c r="I17" s="113">
        <v>1</v>
      </c>
      <c r="J17" s="113">
        <v>48</v>
      </c>
      <c r="K17" s="112">
        <f t="shared" si="0"/>
        <v>20097</v>
      </c>
    </row>
    <row r="18" spans="2:16" ht="15" customHeight="1" x14ac:dyDescent="0.2">
      <c r="B18" s="16" t="s">
        <v>56</v>
      </c>
      <c r="C18" s="17" t="s">
        <v>106</v>
      </c>
      <c r="D18" s="113">
        <v>34685</v>
      </c>
      <c r="E18" s="113">
        <v>3946</v>
      </c>
      <c r="F18" s="113">
        <v>2028</v>
      </c>
      <c r="G18" s="113">
        <v>829</v>
      </c>
      <c r="H18" s="113">
        <v>245</v>
      </c>
      <c r="I18" s="113">
        <v>0</v>
      </c>
      <c r="J18" s="113">
        <v>73</v>
      </c>
      <c r="K18" s="112">
        <f t="shared" si="0"/>
        <v>41806</v>
      </c>
    </row>
    <row r="19" spans="2:16" ht="15" customHeight="1" x14ac:dyDescent="0.2">
      <c r="B19" s="16" t="s">
        <v>59</v>
      </c>
      <c r="C19" s="17" t="s">
        <v>107</v>
      </c>
      <c r="D19" s="113">
        <v>48324</v>
      </c>
      <c r="E19" s="113">
        <v>5372</v>
      </c>
      <c r="F19" s="113">
        <v>3474</v>
      </c>
      <c r="G19" s="113">
        <v>701</v>
      </c>
      <c r="H19" s="113">
        <v>1129</v>
      </c>
      <c r="I19" s="113">
        <v>4</v>
      </c>
      <c r="J19" s="113">
        <v>648</v>
      </c>
      <c r="K19" s="112">
        <f t="shared" si="0"/>
        <v>59652</v>
      </c>
    </row>
    <row r="20" spans="2:16" ht="15" customHeight="1" x14ac:dyDescent="0.2">
      <c r="B20" s="16" t="s">
        <v>62</v>
      </c>
      <c r="C20" s="17" t="s">
        <v>108</v>
      </c>
      <c r="D20" s="113">
        <v>78826</v>
      </c>
      <c r="E20" s="113">
        <v>6179</v>
      </c>
      <c r="F20" s="113">
        <v>4160</v>
      </c>
      <c r="G20" s="113">
        <v>1910</v>
      </c>
      <c r="H20" s="113">
        <v>638</v>
      </c>
      <c r="I20" s="113">
        <v>2</v>
      </c>
      <c r="J20" s="113">
        <v>178</v>
      </c>
      <c r="K20" s="112">
        <f t="shared" si="0"/>
        <v>91893</v>
      </c>
    </row>
    <row r="21" spans="2:16" ht="15" customHeight="1" x14ac:dyDescent="0.2">
      <c r="B21" s="16" t="s">
        <v>65</v>
      </c>
      <c r="C21" s="17" t="s">
        <v>109</v>
      </c>
      <c r="D21" s="113">
        <v>26840</v>
      </c>
      <c r="E21" s="113">
        <v>2889</v>
      </c>
      <c r="F21" s="113">
        <v>2300</v>
      </c>
      <c r="G21" s="113">
        <v>311</v>
      </c>
      <c r="H21" s="113">
        <v>440</v>
      </c>
      <c r="I21" s="113">
        <v>1</v>
      </c>
      <c r="J21" s="113">
        <v>146</v>
      </c>
      <c r="K21" s="112">
        <f t="shared" si="0"/>
        <v>32927</v>
      </c>
    </row>
    <row r="22" spans="2:16" ht="15" customHeight="1" x14ac:dyDescent="0.2">
      <c r="B22" s="16" t="s">
        <v>68</v>
      </c>
      <c r="C22" s="17" t="s">
        <v>110</v>
      </c>
      <c r="D22" s="113">
        <v>36168</v>
      </c>
      <c r="E22" s="113">
        <v>4144</v>
      </c>
      <c r="F22" s="113">
        <v>2133</v>
      </c>
      <c r="G22" s="113">
        <v>1719</v>
      </c>
      <c r="H22" s="113">
        <v>255</v>
      </c>
      <c r="I22" s="113">
        <v>2</v>
      </c>
      <c r="J22" s="113">
        <v>76</v>
      </c>
      <c r="K22" s="112">
        <f t="shared" si="0"/>
        <v>44497</v>
      </c>
      <c r="P22" s="3">
        <f>+D28-'T 1.'!F8</f>
        <v>0</v>
      </c>
    </row>
    <row r="23" spans="2:16" ht="15" customHeight="1" x14ac:dyDescent="0.2">
      <c r="B23" s="16" t="s">
        <v>71</v>
      </c>
      <c r="C23" s="17" t="s">
        <v>111</v>
      </c>
      <c r="D23" s="113">
        <v>132246</v>
      </c>
      <c r="E23" s="113">
        <v>11934</v>
      </c>
      <c r="F23" s="113">
        <v>8419</v>
      </c>
      <c r="G23" s="113">
        <v>786</v>
      </c>
      <c r="H23" s="113">
        <v>3839</v>
      </c>
      <c r="I23" s="113">
        <v>14</v>
      </c>
      <c r="J23" s="113">
        <v>1251</v>
      </c>
      <c r="K23" s="112">
        <f t="shared" si="0"/>
        <v>158489</v>
      </c>
      <c r="P23" s="3">
        <f>+E28-'T 1.'!F9</f>
        <v>0</v>
      </c>
    </row>
    <row r="24" spans="2:16" ht="15" customHeight="1" x14ac:dyDescent="0.2">
      <c r="B24" s="16" t="s">
        <v>74</v>
      </c>
      <c r="C24" s="17" t="s">
        <v>112</v>
      </c>
      <c r="D24" s="113">
        <v>76282</v>
      </c>
      <c r="E24" s="113">
        <v>8320</v>
      </c>
      <c r="F24" s="113">
        <v>7062</v>
      </c>
      <c r="G24" s="113">
        <v>766</v>
      </c>
      <c r="H24" s="113">
        <v>891</v>
      </c>
      <c r="I24" s="113">
        <v>4</v>
      </c>
      <c r="J24" s="113">
        <v>873</v>
      </c>
      <c r="K24" s="112">
        <f t="shared" si="0"/>
        <v>94198</v>
      </c>
      <c r="P24" s="3">
        <f>+F28-'T 1.'!F10</f>
        <v>0</v>
      </c>
    </row>
    <row r="25" spans="2:16" ht="15" customHeight="1" x14ac:dyDescent="0.2">
      <c r="B25" s="16" t="s">
        <v>77</v>
      </c>
      <c r="C25" s="17" t="s">
        <v>113</v>
      </c>
      <c r="D25" s="113">
        <v>38601</v>
      </c>
      <c r="E25" s="113">
        <v>3320</v>
      </c>
      <c r="F25" s="113">
        <v>2899</v>
      </c>
      <c r="G25" s="113">
        <v>482</v>
      </c>
      <c r="H25" s="113">
        <v>1024</v>
      </c>
      <c r="I25" s="113">
        <v>1</v>
      </c>
      <c r="J25" s="113">
        <v>461</v>
      </c>
      <c r="K25" s="112">
        <f t="shared" si="0"/>
        <v>46788</v>
      </c>
      <c r="P25" s="3">
        <f>+G28-'T 1.'!F11</f>
        <v>0</v>
      </c>
    </row>
    <row r="26" spans="2:16" ht="15" customHeight="1" x14ac:dyDescent="0.2">
      <c r="B26" s="16" t="s">
        <v>80</v>
      </c>
      <c r="C26" s="17" t="s">
        <v>114</v>
      </c>
      <c r="D26" s="113">
        <v>39074</v>
      </c>
      <c r="E26" s="113">
        <v>2147</v>
      </c>
      <c r="F26" s="113">
        <v>1199</v>
      </c>
      <c r="G26" s="113">
        <v>769</v>
      </c>
      <c r="H26" s="113">
        <v>192</v>
      </c>
      <c r="I26" s="113">
        <v>0</v>
      </c>
      <c r="J26" s="113">
        <v>78</v>
      </c>
      <c r="K26" s="112">
        <f t="shared" si="0"/>
        <v>43459</v>
      </c>
      <c r="P26" s="3">
        <f>+H28-'T 1.'!F12</f>
        <v>0</v>
      </c>
    </row>
    <row r="27" spans="2:16" ht="15" customHeight="1" x14ac:dyDescent="0.2">
      <c r="B27" s="16" t="s">
        <v>83</v>
      </c>
      <c r="C27" s="19" t="s">
        <v>115</v>
      </c>
      <c r="D27" s="114">
        <v>447060</v>
      </c>
      <c r="E27" s="114">
        <v>12340</v>
      </c>
      <c r="F27" s="114">
        <v>14101</v>
      </c>
      <c r="G27" s="114">
        <v>472</v>
      </c>
      <c r="H27" s="114">
        <v>4268</v>
      </c>
      <c r="I27" s="114">
        <v>27</v>
      </c>
      <c r="J27" s="114">
        <v>860</v>
      </c>
      <c r="K27" s="112">
        <f t="shared" si="0"/>
        <v>479128</v>
      </c>
      <c r="P27" s="3">
        <f>+I28-'T 1.'!F13</f>
        <v>0</v>
      </c>
    </row>
    <row r="28" spans="2:16" ht="15" customHeight="1" x14ac:dyDescent="0.2">
      <c r="B28" s="132" t="s">
        <v>19</v>
      </c>
      <c r="C28" s="142"/>
      <c r="D28" s="115">
        <f>SUM(D7:D27)</f>
        <v>1398586</v>
      </c>
      <c r="E28" s="115">
        <f t="shared" ref="E28:K28" si="1">SUM(E7:E27)</f>
        <v>102182</v>
      </c>
      <c r="F28" s="115">
        <f t="shared" si="1"/>
        <v>73434</v>
      </c>
      <c r="G28" s="115">
        <f t="shared" si="1"/>
        <v>18598</v>
      </c>
      <c r="H28" s="115">
        <f t="shared" si="1"/>
        <v>17832</v>
      </c>
      <c r="I28" s="115">
        <f t="shared" si="1"/>
        <v>84</v>
      </c>
      <c r="J28" s="115">
        <f t="shared" si="1"/>
        <v>6290</v>
      </c>
      <c r="K28" s="109">
        <f t="shared" si="1"/>
        <v>1617006</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E3" sqref="E3:F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138</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366</v>
      </c>
      <c r="E6" s="95">
        <v>154</v>
      </c>
      <c r="F6" s="110">
        <f>SUM(D6:E6)</f>
        <v>520</v>
      </c>
      <c r="G6" s="63"/>
      <c r="H6" s="64"/>
    </row>
    <row r="7" spans="1:8" x14ac:dyDescent="0.2">
      <c r="A7" s="90" t="s">
        <v>7</v>
      </c>
      <c r="B7" s="67" t="s">
        <v>32</v>
      </c>
      <c r="C7" s="68" t="s">
        <v>33</v>
      </c>
      <c r="D7" s="95">
        <v>53</v>
      </c>
      <c r="E7" s="95">
        <v>9</v>
      </c>
      <c r="F7" s="110">
        <f t="shared" ref="F7:F27" si="0">SUM(D7:E7)</f>
        <v>62</v>
      </c>
      <c r="G7" s="63"/>
      <c r="H7" s="64"/>
    </row>
    <row r="8" spans="1:8" x14ac:dyDescent="0.2">
      <c r="A8" s="91" t="s">
        <v>9</v>
      </c>
      <c r="B8" s="67" t="s">
        <v>34</v>
      </c>
      <c r="C8" s="68" t="s">
        <v>35</v>
      </c>
      <c r="D8" s="95">
        <v>2376</v>
      </c>
      <c r="E8" s="95">
        <v>813</v>
      </c>
      <c r="F8" s="110">
        <f t="shared" si="0"/>
        <v>3189</v>
      </c>
      <c r="G8" s="63"/>
      <c r="H8" s="64"/>
    </row>
    <row r="9" spans="1:8" x14ac:dyDescent="0.2">
      <c r="A9" s="91" t="s">
        <v>11</v>
      </c>
      <c r="B9" s="67" t="s">
        <v>36</v>
      </c>
      <c r="C9" s="69" t="s">
        <v>37</v>
      </c>
      <c r="D9" s="95">
        <v>39</v>
      </c>
      <c r="E9" s="95">
        <v>3</v>
      </c>
      <c r="F9" s="110">
        <f t="shared" si="0"/>
        <v>42</v>
      </c>
      <c r="G9" s="63"/>
      <c r="H9" s="64"/>
    </row>
    <row r="10" spans="1:8" ht="27.75" customHeight="1" x14ac:dyDescent="0.2">
      <c r="A10" s="91" t="s">
        <v>13</v>
      </c>
      <c r="B10" s="67" t="s">
        <v>38</v>
      </c>
      <c r="C10" s="69" t="s">
        <v>117</v>
      </c>
      <c r="D10" s="95">
        <v>286</v>
      </c>
      <c r="E10" s="95">
        <v>31</v>
      </c>
      <c r="F10" s="110">
        <f t="shared" si="0"/>
        <v>317</v>
      </c>
      <c r="G10" s="63"/>
      <c r="H10" s="64"/>
    </row>
    <row r="11" spans="1:8" ht="15" customHeight="1" x14ac:dyDescent="0.2">
      <c r="A11" s="91" t="s">
        <v>15</v>
      </c>
      <c r="B11" s="67" t="s">
        <v>40</v>
      </c>
      <c r="C11" s="69" t="s">
        <v>41</v>
      </c>
      <c r="D11" s="95">
        <v>2296</v>
      </c>
      <c r="E11" s="95">
        <v>318</v>
      </c>
      <c r="F11" s="110">
        <f t="shared" si="0"/>
        <v>2614</v>
      </c>
      <c r="G11" s="63"/>
      <c r="H11" s="64"/>
    </row>
    <row r="12" spans="1:8" ht="22.5" x14ac:dyDescent="0.2">
      <c r="A12" s="91" t="s">
        <v>17</v>
      </c>
      <c r="B12" s="67" t="s">
        <v>42</v>
      </c>
      <c r="C12" s="69" t="s">
        <v>118</v>
      </c>
      <c r="D12" s="95">
        <v>2447</v>
      </c>
      <c r="E12" s="95">
        <v>1627</v>
      </c>
      <c r="F12" s="110">
        <f t="shared" si="0"/>
        <v>4074</v>
      </c>
      <c r="G12" s="63"/>
      <c r="H12" s="64"/>
    </row>
    <row r="13" spans="1:8" x14ac:dyDescent="0.2">
      <c r="A13" s="39" t="s">
        <v>44</v>
      </c>
      <c r="B13" s="67" t="s">
        <v>45</v>
      </c>
      <c r="C13" s="68" t="s">
        <v>46</v>
      </c>
      <c r="D13" s="95">
        <v>1695</v>
      </c>
      <c r="E13" s="95">
        <v>139</v>
      </c>
      <c r="F13" s="110">
        <f t="shared" si="0"/>
        <v>1834</v>
      </c>
      <c r="G13" s="63"/>
      <c r="H13" s="64"/>
    </row>
    <row r="14" spans="1:8" ht="22.5" x14ac:dyDescent="0.2">
      <c r="A14" s="39" t="s">
        <v>47</v>
      </c>
      <c r="B14" s="67" t="s">
        <v>48</v>
      </c>
      <c r="C14" s="69" t="s">
        <v>49</v>
      </c>
      <c r="D14" s="95">
        <v>654</v>
      </c>
      <c r="E14" s="95">
        <v>634</v>
      </c>
      <c r="F14" s="110">
        <f t="shared" si="0"/>
        <v>1288</v>
      </c>
      <c r="G14" s="63"/>
      <c r="H14" s="64"/>
    </row>
    <row r="15" spans="1:8" ht="15" customHeight="1" x14ac:dyDescent="0.2">
      <c r="A15" s="39" t="s">
        <v>50</v>
      </c>
      <c r="B15" s="67" t="s">
        <v>51</v>
      </c>
      <c r="C15" s="68" t="s">
        <v>52</v>
      </c>
      <c r="D15" s="95">
        <v>275</v>
      </c>
      <c r="E15" s="95">
        <v>147</v>
      </c>
      <c r="F15" s="110">
        <f t="shared" si="0"/>
        <v>422</v>
      </c>
      <c r="G15" s="63"/>
      <c r="H15" s="64"/>
    </row>
    <row r="16" spans="1:8" x14ac:dyDescent="0.2">
      <c r="A16" s="39" t="s">
        <v>53</v>
      </c>
      <c r="B16" s="67" t="s">
        <v>54</v>
      </c>
      <c r="C16" s="68" t="s">
        <v>55</v>
      </c>
      <c r="D16" s="95">
        <v>123</v>
      </c>
      <c r="E16" s="95">
        <v>131</v>
      </c>
      <c r="F16" s="110">
        <f t="shared" si="0"/>
        <v>254</v>
      </c>
      <c r="G16" s="63"/>
      <c r="H16" s="64"/>
    </row>
    <row r="17" spans="1:8" ht="15" customHeight="1" x14ac:dyDescent="0.2">
      <c r="A17" s="39" t="s">
        <v>56</v>
      </c>
      <c r="B17" s="67" t="s">
        <v>57</v>
      </c>
      <c r="C17" s="68" t="s">
        <v>58</v>
      </c>
      <c r="D17" s="95">
        <v>159</v>
      </c>
      <c r="E17" s="95">
        <v>105</v>
      </c>
      <c r="F17" s="110">
        <f t="shared" si="0"/>
        <v>264</v>
      </c>
      <c r="G17" s="63"/>
      <c r="H17" s="64"/>
    </row>
    <row r="18" spans="1:8" ht="15" customHeight="1" x14ac:dyDescent="0.2">
      <c r="A18" s="39" t="s">
        <v>59</v>
      </c>
      <c r="B18" s="67" t="s">
        <v>60</v>
      </c>
      <c r="C18" s="68" t="s">
        <v>61</v>
      </c>
      <c r="D18" s="95">
        <v>1829</v>
      </c>
      <c r="E18" s="95">
        <v>1392</v>
      </c>
      <c r="F18" s="110">
        <f t="shared" si="0"/>
        <v>3221</v>
      </c>
      <c r="G18" s="63"/>
      <c r="H18" s="64"/>
    </row>
    <row r="19" spans="1:8" x14ac:dyDescent="0.2">
      <c r="A19" s="39" t="s">
        <v>62</v>
      </c>
      <c r="B19" s="67" t="s">
        <v>63</v>
      </c>
      <c r="C19" s="69" t="s">
        <v>64</v>
      </c>
      <c r="D19" s="95">
        <v>1736</v>
      </c>
      <c r="E19" s="95">
        <v>763</v>
      </c>
      <c r="F19" s="110">
        <f t="shared" si="0"/>
        <v>2499</v>
      </c>
      <c r="G19" s="63"/>
      <c r="H19" s="64"/>
    </row>
    <row r="20" spans="1:8" x14ac:dyDescent="0.2">
      <c r="A20" s="39" t="s">
        <v>65</v>
      </c>
      <c r="B20" s="67" t="s">
        <v>66</v>
      </c>
      <c r="C20" s="69" t="s">
        <v>67</v>
      </c>
      <c r="D20" s="95">
        <v>33</v>
      </c>
      <c r="E20" s="95">
        <v>35</v>
      </c>
      <c r="F20" s="110">
        <f t="shared" si="0"/>
        <v>68</v>
      </c>
      <c r="G20" s="63"/>
      <c r="H20" s="64"/>
    </row>
    <row r="21" spans="1:8" x14ac:dyDescent="0.2">
      <c r="A21" s="39" t="s">
        <v>68</v>
      </c>
      <c r="B21" s="67" t="s">
        <v>69</v>
      </c>
      <c r="C21" s="68" t="s">
        <v>70</v>
      </c>
      <c r="D21" s="95">
        <v>275</v>
      </c>
      <c r="E21" s="95">
        <v>334</v>
      </c>
      <c r="F21" s="110">
        <f t="shared" si="0"/>
        <v>609</v>
      </c>
      <c r="G21" s="63"/>
      <c r="H21" s="64"/>
    </row>
    <row r="22" spans="1:8" x14ac:dyDescent="0.2">
      <c r="A22" s="39" t="s">
        <v>71</v>
      </c>
      <c r="B22" s="67" t="s">
        <v>72</v>
      </c>
      <c r="C22" s="69" t="s">
        <v>73</v>
      </c>
      <c r="D22" s="95">
        <v>443</v>
      </c>
      <c r="E22" s="95">
        <v>919</v>
      </c>
      <c r="F22" s="110">
        <f t="shared" si="0"/>
        <v>1362</v>
      </c>
      <c r="G22" s="63"/>
      <c r="H22" s="64"/>
    </row>
    <row r="23" spans="1:8" ht="15" customHeight="1" x14ac:dyDescent="0.2">
      <c r="A23" s="39" t="s">
        <v>74</v>
      </c>
      <c r="B23" s="67" t="s">
        <v>75</v>
      </c>
      <c r="C23" s="68" t="s">
        <v>76</v>
      </c>
      <c r="D23" s="95">
        <v>180</v>
      </c>
      <c r="E23" s="95">
        <v>68</v>
      </c>
      <c r="F23" s="110">
        <f t="shared" si="0"/>
        <v>248</v>
      </c>
      <c r="G23" s="63"/>
      <c r="H23" s="64"/>
    </row>
    <row r="24" spans="1:8" ht="15" customHeight="1" x14ac:dyDescent="0.2">
      <c r="A24" s="39" t="s">
        <v>77</v>
      </c>
      <c r="B24" s="67" t="s">
        <v>78</v>
      </c>
      <c r="C24" s="68" t="s">
        <v>79</v>
      </c>
      <c r="D24" s="95">
        <v>272</v>
      </c>
      <c r="E24" s="95">
        <v>348</v>
      </c>
      <c r="F24" s="110">
        <f t="shared" si="0"/>
        <v>620</v>
      </c>
      <c r="G24" s="63"/>
      <c r="H24" s="64"/>
    </row>
    <row r="25" spans="1:8" ht="39" customHeight="1" x14ac:dyDescent="0.2">
      <c r="A25" s="39" t="s">
        <v>80</v>
      </c>
      <c r="B25" s="67" t="s">
        <v>81</v>
      </c>
      <c r="C25" s="69" t="s">
        <v>82</v>
      </c>
      <c r="D25" s="95">
        <v>9</v>
      </c>
      <c r="E25" s="95">
        <v>16</v>
      </c>
      <c r="F25" s="110">
        <f t="shared" si="0"/>
        <v>25</v>
      </c>
      <c r="G25" s="63"/>
      <c r="H25" s="64"/>
    </row>
    <row r="26" spans="1:8" x14ac:dyDescent="0.2">
      <c r="A26" s="39" t="s">
        <v>83</v>
      </c>
      <c r="B26" s="67" t="s">
        <v>84</v>
      </c>
      <c r="C26" s="69" t="s">
        <v>85</v>
      </c>
      <c r="D26" s="95">
        <v>0</v>
      </c>
      <c r="E26" s="95">
        <v>0</v>
      </c>
      <c r="F26" s="110">
        <f t="shared" si="0"/>
        <v>0</v>
      </c>
      <c r="G26" s="63"/>
      <c r="H26" s="64"/>
    </row>
    <row r="27" spans="1:8" ht="15" customHeight="1" x14ac:dyDescent="0.2">
      <c r="A27" s="92" t="s">
        <v>86</v>
      </c>
      <c r="B27" s="70"/>
      <c r="C27" s="87" t="s">
        <v>87</v>
      </c>
      <c r="D27" s="95">
        <v>1</v>
      </c>
      <c r="E27" s="95">
        <v>4</v>
      </c>
      <c r="F27" s="110">
        <f t="shared" si="0"/>
        <v>5</v>
      </c>
      <c r="G27" s="63"/>
      <c r="H27" s="64"/>
    </row>
    <row r="28" spans="1:8" ht="21" customHeight="1" x14ac:dyDescent="0.2">
      <c r="A28" s="150" t="s">
        <v>19</v>
      </c>
      <c r="B28" s="151"/>
      <c r="C28" s="151"/>
      <c r="D28" s="102">
        <f>SUM(D6:D27)</f>
        <v>15547</v>
      </c>
      <c r="E28" s="102">
        <f t="shared" ref="E28:F28" si="1">SUM(E6:E27)</f>
        <v>7990</v>
      </c>
      <c r="F28" s="102">
        <f t="shared" si="1"/>
        <v>23537</v>
      </c>
      <c r="G28" s="64"/>
      <c r="H28" s="64"/>
    </row>
    <row r="29" spans="1:8" ht="10.5" customHeight="1" x14ac:dyDescent="0.2">
      <c r="A29" s="83"/>
      <c r="G29" s="64"/>
      <c r="H29" s="64"/>
    </row>
    <row r="30" spans="1:8" ht="10.5" customHeight="1" x14ac:dyDescent="0.2">
      <c r="A30" s="152"/>
      <c r="B30" s="152"/>
      <c r="C30" s="152"/>
      <c r="D30" s="152"/>
      <c r="E30" s="152"/>
      <c r="F30" s="152"/>
      <c r="G30" s="64"/>
      <c r="H30" s="64"/>
    </row>
    <row r="31" spans="1:8"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F4" sqref="F4:G4"/>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138</v>
      </c>
      <c r="G4" s="134"/>
      <c r="H4" s="18"/>
    </row>
    <row r="5" spans="1:17" ht="22.5" x14ac:dyDescent="0.2">
      <c r="B5" s="22" t="s">
        <v>1</v>
      </c>
      <c r="C5" s="156" t="s">
        <v>89</v>
      </c>
      <c r="D5" s="157"/>
      <c r="E5" s="73" t="s">
        <v>2</v>
      </c>
      <c r="F5" s="74" t="s">
        <v>3</v>
      </c>
      <c r="G5" s="74" t="s">
        <v>4</v>
      </c>
      <c r="H5" s="66"/>
    </row>
    <row r="6" spans="1:17" x14ac:dyDescent="0.2">
      <c r="B6" s="14">
        <v>0</v>
      </c>
      <c r="C6" s="158">
        <v>1</v>
      </c>
      <c r="D6" s="159"/>
      <c r="E6" s="58">
        <v>2</v>
      </c>
      <c r="F6" s="58">
        <v>3</v>
      </c>
      <c r="G6" s="58">
        <v>4</v>
      </c>
      <c r="H6" s="64"/>
    </row>
    <row r="7" spans="1:17" x14ac:dyDescent="0.2">
      <c r="B7" s="16" t="s">
        <v>5</v>
      </c>
      <c r="C7" s="160" t="s">
        <v>95</v>
      </c>
      <c r="D7" s="161"/>
      <c r="E7" s="79">
        <v>920</v>
      </c>
      <c r="F7" s="79">
        <v>470</v>
      </c>
      <c r="G7" s="80">
        <f>SUM(E7:F7)</f>
        <v>1390</v>
      </c>
      <c r="H7" s="63"/>
    </row>
    <row r="8" spans="1:17" x14ac:dyDescent="0.2">
      <c r="B8" s="16" t="s">
        <v>7</v>
      </c>
      <c r="C8" s="154" t="s">
        <v>96</v>
      </c>
      <c r="D8" s="155"/>
      <c r="E8" s="79">
        <v>336</v>
      </c>
      <c r="F8" s="79">
        <v>145</v>
      </c>
      <c r="G8" s="80">
        <f t="shared" ref="G8:G27" si="0">SUM(E8:F8)</f>
        <v>481</v>
      </c>
      <c r="H8" s="63"/>
    </row>
    <row r="9" spans="1:17" x14ac:dyDescent="0.2">
      <c r="B9" s="16" t="s">
        <v>9</v>
      </c>
      <c r="C9" s="154" t="s">
        <v>97</v>
      </c>
      <c r="D9" s="155"/>
      <c r="E9" s="79">
        <v>342</v>
      </c>
      <c r="F9" s="79">
        <v>184</v>
      </c>
      <c r="G9" s="80">
        <f t="shared" si="0"/>
        <v>526</v>
      </c>
      <c r="H9" s="63"/>
    </row>
    <row r="10" spans="1:17" x14ac:dyDescent="0.2">
      <c r="B10" s="16" t="s">
        <v>11</v>
      </c>
      <c r="C10" s="154" t="s">
        <v>98</v>
      </c>
      <c r="D10" s="155"/>
      <c r="E10" s="79">
        <v>443</v>
      </c>
      <c r="F10" s="79">
        <v>188</v>
      </c>
      <c r="G10" s="80">
        <f t="shared" si="0"/>
        <v>631</v>
      </c>
      <c r="H10" s="63"/>
    </row>
    <row r="11" spans="1:17" x14ac:dyDescent="0.2">
      <c r="B11" s="16" t="s">
        <v>13</v>
      </c>
      <c r="C11" s="154" t="s">
        <v>99</v>
      </c>
      <c r="D11" s="155"/>
      <c r="E11" s="79">
        <v>577</v>
      </c>
      <c r="F11" s="79">
        <v>346</v>
      </c>
      <c r="G11" s="80">
        <f t="shared" si="0"/>
        <v>923</v>
      </c>
      <c r="H11" s="63"/>
    </row>
    <row r="12" spans="1:17" x14ac:dyDescent="0.2">
      <c r="B12" s="16" t="s">
        <v>15</v>
      </c>
      <c r="C12" s="154" t="s">
        <v>100</v>
      </c>
      <c r="D12" s="155"/>
      <c r="E12" s="79">
        <v>206</v>
      </c>
      <c r="F12" s="79">
        <v>108</v>
      </c>
      <c r="G12" s="80">
        <f t="shared" si="0"/>
        <v>314</v>
      </c>
      <c r="H12" s="63"/>
    </row>
    <row r="13" spans="1:17" x14ac:dyDescent="0.2">
      <c r="B13" s="16" t="s">
        <v>17</v>
      </c>
      <c r="C13" s="162" t="s">
        <v>101</v>
      </c>
      <c r="D13" s="163"/>
      <c r="E13" s="79">
        <v>254</v>
      </c>
      <c r="F13" s="79">
        <v>127</v>
      </c>
      <c r="G13" s="80">
        <f t="shared" si="0"/>
        <v>381</v>
      </c>
      <c r="H13" s="63"/>
    </row>
    <row r="14" spans="1:17" x14ac:dyDescent="0.2">
      <c r="B14" s="59" t="s">
        <v>44</v>
      </c>
      <c r="C14" s="154" t="s">
        <v>102</v>
      </c>
      <c r="D14" s="155"/>
      <c r="E14" s="79">
        <v>1517</v>
      </c>
      <c r="F14" s="79">
        <v>816</v>
      </c>
      <c r="G14" s="80">
        <f t="shared" si="0"/>
        <v>2333</v>
      </c>
      <c r="H14" s="63"/>
      <c r="J14" s="60"/>
    </row>
    <row r="15" spans="1:17" x14ac:dyDescent="0.2">
      <c r="B15" s="59" t="s">
        <v>47</v>
      </c>
      <c r="C15" s="154" t="s">
        <v>103</v>
      </c>
      <c r="D15" s="155"/>
      <c r="E15" s="79">
        <v>127</v>
      </c>
      <c r="F15" s="79">
        <v>51</v>
      </c>
      <c r="G15" s="80">
        <f t="shared" si="0"/>
        <v>178</v>
      </c>
      <c r="H15" s="63"/>
    </row>
    <row r="16" spans="1:17" x14ac:dyDescent="0.2">
      <c r="B16" s="59" t="s">
        <v>50</v>
      </c>
      <c r="C16" s="154" t="s">
        <v>104</v>
      </c>
      <c r="D16" s="155"/>
      <c r="E16" s="79">
        <v>161</v>
      </c>
      <c r="F16" s="79">
        <v>89</v>
      </c>
      <c r="G16" s="80">
        <f t="shared" si="0"/>
        <v>250</v>
      </c>
      <c r="H16" s="63"/>
    </row>
    <row r="17" spans="2:8" x14ac:dyDescent="0.2">
      <c r="B17" s="59" t="s">
        <v>53</v>
      </c>
      <c r="C17" s="154" t="s">
        <v>105</v>
      </c>
      <c r="D17" s="155"/>
      <c r="E17" s="79">
        <v>152</v>
      </c>
      <c r="F17" s="79">
        <v>59</v>
      </c>
      <c r="G17" s="80">
        <f t="shared" si="0"/>
        <v>211</v>
      </c>
      <c r="H17" s="63"/>
    </row>
    <row r="18" spans="2:8" x14ac:dyDescent="0.2">
      <c r="B18" s="59" t="s">
        <v>56</v>
      </c>
      <c r="C18" s="154" t="s">
        <v>106</v>
      </c>
      <c r="D18" s="155"/>
      <c r="E18" s="79">
        <v>433</v>
      </c>
      <c r="F18" s="79">
        <v>122</v>
      </c>
      <c r="G18" s="80">
        <f t="shared" si="0"/>
        <v>555</v>
      </c>
      <c r="H18" s="63"/>
    </row>
    <row r="19" spans="2:8" x14ac:dyDescent="0.2">
      <c r="B19" s="59" t="s">
        <v>59</v>
      </c>
      <c r="C19" s="154" t="s">
        <v>107</v>
      </c>
      <c r="D19" s="155"/>
      <c r="E19" s="79">
        <v>564</v>
      </c>
      <c r="F19" s="79">
        <v>227</v>
      </c>
      <c r="G19" s="80">
        <f t="shared" si="0"/>
        <v>791</v>
      </c>
      <c r="H19" s="63"/>
    </row>
    <row r="20" spans="2:8" x14ac:dyDescent="0.2">
      <c r="B20" s="59" t="s">
        <v>62</v>
      </c>
      <c r="C20" s="154" t="s">
        <v>108</v>
      </c>
      <c r="D20" s="155"/>
      <c r="E20" s="79">
        <v>826</v>
      </c>
      <c r="F20" s="79">
        <v>342</v>
      </c>
      <c r="G20" s="80">
        <f t="shared" si="0"/>
        <v>1168</v>
      </c>
      <c r="H20" s="63"/>
    </row>
    <row r="21" spans="2:8" x14ac:dyDescent="0.2">
      <c r="B21" s="59" t="s">
        <v>65</v>
      </c>
      <c r="C21" s="154" t="s">
        <v>109</v>
      </c>
      <c r="D21" s="155"/>
      <c r="E21" s="79">
        <v>289</v>
      </c>
      <c r="F21" s="79">
        <v>163</v>
      </c>
      <c r="G21" s="80">
        <f t="shared" si="0"/>
        <v>452</v>
      </c>
      <c r="H21" s="63"/>
    </row>
    <row r="22" spans="2:8" x14ac:dyDescent="0.2">
      <c r="B22" s="59" t="s">
        <v>68</v>
      </c>
      <c r="C22" s="154" t="s">
        <v>110</v>
      </c>
      <c r="D22" s="155"/>
      <c r="E22" s="79">
        <v>331</v>
      </c>
      <c r="F22" s="79">
        <v>141</v>
      </c>
      <c r="G22" s="80">
        <f t="shared" si="0"/>
        <v>472</v>
      </c>
      <c r="H22" s="63"/>
    </row>
    <row r="23" spans="2:8" x14ac:dyDescent="0.2">
      <c r="B23" s="59" t="s">
        <v>71</v>
      </c>
      <c r="C23" s="154" t="s">
        <v>111</v>
      </c>
      <c r="D23" s="155"/>
      <c r="E23" s="79">
        <v>1656</v>
      </c>
      <c r="F23" s="79">
        <v>751</v>
      </c>
      <c r="G23" s="80">
        <f t="shared" si="0"/>
        <v>2407</v>
      </c>
      <c r="H23" s="63"/>
    </row>
    <row r="24" spans="2:8" x14ac:dyDescent="0.2">
      <c r="B24" s="59" t="s">
        <v>74</v>
      </c>
      <c r="C24" s="154" t="s">
        <v>112</v>
      </c>
      <c r="D24" s="155"/>
      <c r="E24" s="79">
        <v>1059</v>
      </c>
      <c r="F24" s="79">
        <v>691</v>
      </c>
      <c r="G24" s="80">
        <f t="shared" si="0"/>
        <v>1750</v>
      </c>
      <c r="H24" s="63"/>
    </row>
    <row r="25" spans="2:8" x14ac:dyDescent="0.2">
      <c r="B25" s="59" t="s">
        <v>77</v>
      </c>
      <c r="C25" s="154" t="s">
        <v>113</v>
      </c>
      <c r="D25" s="155"/>
      <c r="E25" s="79">
        <v>430</v>
      </c>
      <c r="F25" s="79">
        <v>220</v>
      </c>
      <c r="G25" s="80">
        <f t="shared" si="0"/>
        <v>650</v>
      </c>
      <c r="H25" s="63"/>
    </row>
    <row r="26" spans="2:8" x14ac:dyDescent="0.2">
      <c r="B26" s="59" t="s">
        <v>80</v>
      </c>
      <c r="C26" s="154" t="s">
        <v>114</v>
      </c>
      <c r="D26" s="155"/>
      <c r="E26" s="79">
        <v>371</v>
      </c>
      <c r="F26" s="79">
        <v>201</v>
      </c>
      <c r="G26" s="80">
        <f t="shared" si="0"/>
        <v>572</v>
      </c>
      <c r="H26" s="63"/>
    </row>
    <row r="27" spans="2:8" x14ac:dyDescent="0.2">
      <c r="B27" s="59" t="s">
        <v>83</v>
      </c>
      <c r="C27" s="154" t="s">
        <v>115</v>
      </c>
      <c r="D27" s="155"/>
      <c r="E27" s="79">
        <v>4553</v>
      </c>
      <c r="F27" s="79">
        <v>2549</v>
      </c>
      <c r="G27" s="80">
        <f t="shared" si="0"/>
        <v>7102</v>
      </c>
      <c r="H27" s="63"/>
    </row>
    <row r="28" spans="2:8" ht="20.25" customHeight="1" x14ac:dyDescent="0.2">
      <c r="B28" s="165" t="s">
        <v>19</v>
      </c>
      <c r="C28" s="166"/>
      <c r="D28" s="167"/>
      <c r="E28" s="81">
        <f>SUM(E7:E27)</f>
        <v>15547</v>
      </c>
      <c r="F28" s="81">
        <f t="shared" ref="F28:G28" si="1">SUM(F7:F27)</f>
        <v>7990</v>
      </c>
      <c r="G28" s="81">
        <f t="shared" si="1"/>
        <v>23537</v>
      </c>
      <c r="H28" s="64"/>
    </row>
    <row r="29" spans="2:8" x14ac:dyDescent="0.2">
      <c r="B29" s="83"/>
    </row>
    <row r="30" spans="2:8" x14ac:dyDescent="0.2">
      <c r="B30" s="164"/>
      <c r="C30" s="164"/>
      <c r="D30" s="164"/>
      <c r="E30" s="164"/>
      <c r="F30" s="164"/>
      <c r="G30" s="164"/>
    </row>
    <row r="31" spans="2:8" x14ac:dyDescent="0.2">
      <c r="B31" s="164"/>
      <c r="C31" s="164"/>
      <c r="D31" s="164"/>
      <c r="E31" s="164"/>
      <c r="F31" s="164"/>
      <c r="G31" s="164"/>
    </row>
  </sheetData>
  <mergeCells count="28">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F4:G4"/>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E3" sqref="E3:F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138</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2254</v>
      </c>
      <c r="E6" s="116">
        <v>1091</v>
      </c>
      <c r="F6" s="117">
        <f>SUM(D6:E6)</f>
        <v>3345</v>
      </c>
      <c r="G6" s="63"/>
      <c r="H6" s="64"/>
    </row>
    <row r="7" spans="1:8" x14ac:dyDescent="0.2">
      <c r="A7" s="90" t="s">
        <v>7</v>
      </c>
      <c r="B7" s="67" t="s">
        <v>32</v>
      </c>
      <c r="C7" s="68" t="s">
        <v>33</v>
      </c>
      <c r="D7" s="116">
        <v>294</v>
      </c>
      <c r="E7" s="116">
        <v>31</v>
      </c>
      <c r="F7" s="117">
        <f t="shared" ref="F7:F27" si="0">SUM(D7:E7)</f>
        <v>325</v>
      </c>
      <c r="G7" s="63"/>
      <c r="H7" s="64"/>
    </row>
    <row r="8" spans="1:8" x14ac:dyDescent="0.2">
      <c r="A8" s="91" t="s">
        <v>9</v>
      </c>
      <c r="B8" s="67" t="s">
        <v>34</v>
      </c>
      <c r="C8" s="68" t="s">
        <v>35</v>
      </c>
      <c r="D8" s="116">
        <v>19283</v>
      </c>
      <c r="E8" s="116">
        <v>8509</v>
      </c>
      <c r="F8" s="117">
        <f t="shared" si="0"/>
        <v>27792</v>
      </c>
      <c r="G8" s="63"/>
      <c r="H8" s="64"/>
    </row>
    <row r="9" spans="1:8" x14ac:dyDescent="0.2">
      <c r="A9" s="91" t="s">
        <v>11</v>
      </c>
      <c r="B9" s="67" t="s">
        <v>36</v>
      </c>
      <c r="C9" s="69" t="s">
        <v>37</v>
      </c>
      <c r="D9" s="116">
        <v>1111</v>
      </c>
      <c r="E9" s="116">
        <v>333</v>
      </c>
      <c r="F9" s="117">
        <f t="shared" si="0"/>
        <v>1444</v>
      </c>
      <c r="G9" s="63"/>
      <c r="H9" s="64"/>
    </row>
    <row r="10" spans="1:8" ht="27.75" customHeight="1" x14ac:dyDescent="0.2">
      <c r="A10" s="91" t="s">
        <v>13</v>
      </c>
      <c r="B10" s="67" t="s">
        <v>38</v>
      </c>
      <c r="C10" s="69" t="s">
        <v>117</v>
      </c>
      <c r="D10" s="116">
        <v>983</v>
      </c>
      <c r="E10" s="116">
        <v>338</v>
      </c>
      <c r="F10" s="117">
        <f t="shared" si="0"/>
        <v>1321</v>
      </c>
      <c r="G10" s="63"/>
      <c r="H10" s="64"/>
    </row>
    <row r="11" spans="1:8" ht="15" customHeight="1" x14ac:dyDescent="0.2">
      <c r="A11" s="91" t="s">
        <v>15</v>
      </c>
      <c r="B11" s="67" t="s">
        <v>40</v>
      </c>
      <c r="C11" s="69" t="s">
        <v>41</v>
      </c>
      <c r="D11" s="116">
        <v>11189</v>
      </c>
      <c r="E11" s="116">
        <v>1733</v>
      </c>
      <c r="F11" s="117">
        <f t="shared" si="0"/>
        <v>12922</v>
      </c>
      <c r="G11" s="63"/>
      <c r="H11" s="64"/>
    </row>
    <row r="12" spans="1:8" ht="22.5" x14ac:dyDescent="0.2">
      <c r="A12" s="91" t="s">
        <v>17</v>
      </c>
      <c r="B12" s="67" t="s">
        <v>42</v>
      </c>
      <c r="C12" s="69" t="s">
        <v>118</v>
      </c>
      <c r="D12" s="116">
        <v>13845</v>
      </c>
      <c r="E12" s="116">
        <v>14268</v>
      </c>
      <c r="F12" s="117">
        <f t="shared" si="0"/>
        <v>28113</v>
      </c>
      <c r="G12" s="63"/>
      <c r="H12" s="64"/>
    </row>
    <row r="13" spans="1:8" x14ac:dyDescent="0.2">
      <c r="A13" s="39" t="s">
        <v>44</v>
      </c>
      <c r="B13" s="67" t="s">
        <v>45</v>
      </c>
      <c r="C13" s="68" t="s">
        <v>46</v>
      </c>
      <c r="D13" s="116">
        <v>5854</v>
      </c>
      <c r="E13" s="116">
        <v>1903</v>
      </c>
      <c r="F13" s="117">
        <f t="shared" si="0"/>
        <v>7757</v>
      </c>
      <c r="G13" s="63"/>
      <c r="H13" s="64"/>
    </row>
    <row r="14" spans="1:8" ht="22.5" x14ac:dyDescent="0.2">
      <c r="A14" s="39" t="s">
        <v>47</v>
      </c>
      <c r="B14" s="67" t="s">
        <v>48</v>
      </c>
      <c r="C14" s="69" t="s">
        <v>49</v>
      </c>
      <c r="D14" s="116">
        <v>6143</v>
      </c>
      <c r="E14" s="116">
        <v>6667</v>
      </c>
      <c r="F14" s="117">
        <f t="shared" si="0"/>
        <v>12810</v>
      </c>
      <c r="G14" s="63"/>
      <c r="H14" s="64"/>
    </row>
    <row r="15" spans="1:8" ht="15" customHeight="1" x14ac:dyDescent="0.2">
      <c r="A15" s="39" t="s">
        <v>50</v>
      </c>
      <c r="B15" s="67" t="s">
        <v>51</v>
      </c>
      <c r="C15" s="68" t="s">
        <v>52</v>
      </c>
      <c r="D15" s="116">
        <v>8716</v>
      </c>
      <c r="E15" s="116">
        <v>4646</v>
      </c>
      <c r="F15" s="117">
        <f t="shared" si="0"/>
        <v>13362</v>
      </c>
      <c r="G15" s="63"/>
      <c r="H15" s="64"/>
    </row>
    <row r="16" spans="1:8" x14ac:dyDescent="0.2">
      <c r="A16" s="39" t="s">
        <v>53</v>
      </c>
      <c r="B16" s="67" t="s">
        <v>54</v>
      </c>
      <c r="C16" s="68" t="s">
        <v>55</v>
      </c>
      <c r="D16" s="116">
        <v>1183</v>
      </c>
      <c r="E16" s="116">
        <v>2328</v>
      </c>
      <c r="F16" s="117">
        <f t="shared" si="0"/>
        <v>3511</v>
      </c>
      <c r="G16" s="63"/>
      <c r="H16" s="64"/>
    </row>
    <row r="17" spans="1:8" ht="15" customHeight="1" x14ac:dyDescent="0.2">
      <c r="A17" s="39" t="s">
        <v>56</v>
      </c>
      <c r="B17" s="67" t="s">
        <v>57</v>
      </c>
      <c r="C17" s="68" t="s">
        <v>58</v>
      </c>
      <c r="D17" s="116">
        <v>524</v>
      </c>
      <c r="E17" s="116">
        <v>417</v>
      </c>
      <c r="F17" s="117">
        <f t="shared" si="0"/>
        <v>941</v>
      </c>
      <c r="G17" s="63"/>
      <c r="H17" s="64"/>
    </row>
    <row r="18" spans="1:8" ht="15" customHeight="1" x14ac:dyDescent="0.2">
      <c r="A18" s="39" t="s">
        <v>59</v>
      </c>
      <c r="B18" s="67" t="s">
        <v>60</v>
      </c>
      <c r="C18" s="68" t="s">
        <v>61</v>
      </c>
      <c r="D18" s="116">
        <v>6381</v>
      </c>
      <c r="E18" s="116">
        <v>7177</v>
      </c>
      <c r="F18" s="117">
        <f t="shared" si="0"/>
        <v>13558</v>
      </c>
      <c r="G18" s="63"/>
      <c r="H18" s="64"/>
    </row>
    <row r="19" spans="1:8" x14ac:dyDescent="0.2">
      <c r="A19" s="39" t="s">
        <v>62</v>
      </c>
      <c r="B19" s="67" t="s">
        <v>63</v>
      </c>
      <c r="C19" s="69" t="s">
        <v>64</v>
      </c>
      <c r="D19" s="116">
        <v>2480</v>
      </c>
      <c r="E19" s="116">
        <v>2094</v>
      </c>
      <c r="F19" s="117">
        <f t="shared" si="0"/>
        <v>4574</v>
      </c>
      <c r="G19" s="63"/>
      <c r="H19" s="64"/>
    </row>
    <row r="20" spans="1:8" x14ac:dyDescent="0.2">
      <c r="A20" s="39" t="s">
        <v>65</v>
      </c>
      <c r="B20" s="67" t="s">
        <v>66</v>
      </c>
      <c r="C20" s="69" t="s">
        <v>67</v>
      </c>
      <c r="D20" s="116">
        <v>3820</v>
      </c>
      <c r="E20" s="116">
        <v>3065</v>
      </c>
      <c r="F20" s="117">
        <f t="shared" si="0"/>
        <v>6885</v>
      </c>
      <c r="G20" s="63"/>
      <c r="H20" s="64"/>
    </row>
    <row r="21" spans="1:8" x14ac:dyDescent="0.2">
      <c r="A21" s="39" t="s">
        <v>68</v>
      </c>
      <c r="B21" s="67" t="s">
        <v>69</v>
      </c>
      <c r="C21" s="68" t="s">
        <v>70</v>
      </c>
      <c r="D21" s="116">
        <v>612</v>
      </c>
      <c r="E21" s="116">
        <v>2832</v>
      </c>
      <c r="F21" s="117">
        <f t="shared" si="0"/>
        <v>3444</v>
      </c>
      <c r="G21" s="63"/>
      <c r="H21" s="64"/>
    </row>
    <row r="22" spans="1:8" x14ac:dyDescent="0.2">
      <c r="A22" s="39" t="s">
        <v>71</v>
      </c>
      <c r="B22" s="67" t="s">
        <v>72</v>
      </c>
      <c r="C22" s="69" t="s">
        <v>73</v>
      </c>
      <c r="D22" s="116">
        <v>3851</v>
      </c>
      <c r="E22" s="116">
        <v>11932</v>
      </c>
      <c r="F22" s="117">
        <f t="shared" si="0"/>
        <v>15783</v>
      </c>
      <c r="G22" s="63"/>
      <c r="H22" s="64"/>
    </row>
    <row r="23" spans="1:8" ht="15" customHeight="1" x14ac:dyDescent="0.2">
      <c r="A23" s="39" t="s">
        <v>74</v>
      </c>
      <c r="B23" s="67" t="s">
        <v>75</v>
      </c>
      <c r="C23" s="68" t="s">
        <v>76</v>
      </c>
      <c r="D23" s="116">
        <v>1052</v>
      </c>
      <c r="E23" s="116">
        <v>1527</v>
      </c>
      <c r="F23" s="117">
        <f t="shared" si="0"/>
        <v>2579</v>
      </c>
      <c r="G23" s="63"/>
      <c r="H23" s="64"/>
    </row>
    <row r="24" spans="1:8" ht="15" customHeight="1" x14ac:dyDescent="0.2">
      <c r="A24" s="39" t="s">
        <v>77</v>
      </c>
      <c r="B24" s="67" t="s">
        <v>78</v>
      </c>
      <c r="C24" s="68" t="s">
        <v>79</v>
      </c>
      <c r="D24" s="116">
        <v>1139</v>
      </c>
      <c r="E24" s="116">
        <v>4171</v>
      </c>
      <c r="F24" s="117">
        <f t="shared" si="0"/>
        <v>5310</v>
      </c>
      <c r="G24" s="63"/>
      <c r="H24" s="64"/>
    </row>
    <row r="25" spans="1:8" ht="39" customHeight="1" x14ac:dyDescent="0.2">
      <c r="A25" s="39" t="s">
        <v>80</v>
      </c>
      <c r="B25" s="67" t="s">
        <v>81</v>
      </c>
      <c r="C25" s="69" t="s">
        <v>82</v>
      </c>
      <c r="D25" s="116">
        <v>19</v>
      </c>
      <c r="E25" s="116">
        <v>124</v>
      </c>
      <c r="F25" s="117">
        <f t="shared" si="0"/>
        <v>143</v>
      </c>
      <c r="G25" s="63"/>
      <c r="H25" s="64"/>
    </row>
    <row r="26" spans="1:8" x14ac:dyDescent="0.2">
      <c r="A26" s="39" t="s">
        <v>83</v>
      </c>
      <c r="B26" s="67" t="s">
        <v>84</v>
      </c>
      <c r="C26" s="69" t="s">
        <v>85</v>
      </c>
      <c r="D26" s="116">
        <v>10</v>
      </c>
      <c r="E26" s="116">
        <v>15</v>
      </c>
      <c r="F26" s="117">
        <f t="shared" si="0"/>
        <v>25</v>
      </c>
      <c r="G26" s="63"/>
      <c r="H26" s="64"/>
    </row>
    <row r="27" spans="1:8" ht="15" customHeight="1" x14ac:dyDescent="0.2">
      <c r="A27" s="92" t="s">
        <v>86</v>
      </c>
      <c r="B27" s="70"/>
      <c r="C27" s="87" t="s">
        <v>87</v>
      </c>
      <c r="D27" s="116">
        <v>89</v>
      </c>
      <c r="E27" s="116">
        <v>63</v>
      </c>
      <c r="F27" s="117">
        <f t="shared" si="0"/>
        <v>152</v>
      </c>
      <c r="G27" s="63"/>
      <c r="H27" s="64"/>
    </row>
    <row r="28" spans="1:8" ht="21" customHeight="1" x14ac:dyDescent="0.2">
      <c r="A28" s="150" t="s">
        <v>19</v>
      </c>
      <c r="B28" s="151"/>
      <c r="C28" s="151"/>
      <c r="D28" s="102">
        <f>SUM(D6:D27)</f>
        <v>90832</v>
      </c>
      <c r="E28" s="102">
        <f t="shared" ref="E28:F28" si="1">SUM(E6:E27)</f>
        <v>75264</v>
      </c>
      <c r="F28" s="102">
        <f t="shared" si="1"/>
        <v>166096</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L20" sqref="L20"/>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30. studenoga 2022.</v>
      </c>
      <c r="G4" s="134"/>
      <c r="H4" s="18"/>
    </row>
    <row r="5" spans="1:16" ht="22.5" x14ac:dyDescent="0.2">
      <c r="B5" s="22" t="s">
        <v>1</v>
      </c>
      <c r="C5" s="156" t="s">
        <v>89</v>
      </c>
      <c r="D5" s="157"/>
      <c r="E5" s="73" t="s">
        <v>2</v>
      </c>
      <c r="F5" s="74" t="s">
        <v>3</v>
      </c>
      <c r="G5" s="74" t="s">
        <v>4</v>
      </c>
      <c r="H5" s="66"/>
    </row>
    <row r="6" spans="1:16" x14ac:dyDescent="0.2">
      <c r="B6" s="14">
        <v>0</v>
      </c>
      <c r="C6" s="158">
        <v>1</v>
      </c>
      <c r="D6" s="159"/>
      <c r="E6" s="58">
        <v>2</v>
      </c>
      <c r="F6" s="58">
        <v>3</v>
      </c>
      <c r="G6" s="58">
        <v>4</v>
      </c>
      <c r="H6" s="64"/>
      <c r="K6" s="168"/>
      <c r="L6" s="168"/>
      <c r="M6" s="168"/>
      <c r="N6" s="168"/>
      <c r="O6" s="168"/>
      <c r="P6" s="168"/>
    </row>
    <row r="7" spans="1:16" x14ac:dyDescent="0.2">
      <c r="B7" s="16" t="s">
        <v>5</v>
      </c>
      <c r="C7" s="160" t="s">
        <v>95</v>
      </c>
      <c r="D7" s="161"/>
      <c r="E7" s="79">
        <v>7017</v>
      </c>
      <c r="F7" s="79">
        <v>4097</v>
      </c>
      <c r="G7" s="80">
        <f>SUM(E7:F7)</f>
        <v>11114</v>
      </c>
      <c r="H7" s="63"/>
    </row>
    <row r="8" spans="1:16" x14ac:dyDescent="0.2">
      <c r="B8" s="16" t="s">
        <v>7</v>
      </c>
      <c r="C8" s="154" t="s">
        <v>96</v>
      </c>
      <c r="D8" s="155"/>
      <c r="E8" s="79">
        <v>2720</v>
      </c>
      <c r="F8" s="79">
        <v>2021</v>
      </c>
      <c r="G8" s="80">
        <f t="shared" ref="G8:G27" si="0">SUM(E8:F8)</f>
        <v>4741</v>
      </c>
      <c r="H8" s="63"/>
    </row>
    <row r="9" spans="1:16" x14ac:dyDescent="0.2">
      <c r="B9" s="16" t="s">
        <v>9</v>
      </c>
      <c r="C9" s="154" t="s">
        <v>97</v>
      </c>
      <c r="D9" s="155"/>
      <c r="E9" s="79">
        <v>2205</v>
      </c>
      <c r="F9" s="79">
        <v>1908</v>
      </c>
      <c r="G9" s="80">
        <f t="shared" si="0"/>
        <v>4113</v>
      </c>
      <c r="H9" s="63"/>
    </row>
    <row r="10" spans="1:16" x14ac:dyDescent="0.2">
      <c r="B10" s="16" t="s">
        <v>11</v>
      </c>
      <c r="C10" s="154" t="s">
        <v>98</v>
      </c>
      <c r="D10" s="155"/>
      <c r="E10" s="79">
        <v>1683</v>
      </c>
      <c r="F10" s="79">
        <v>1402</v>
      </c>
      <c r="G10" s="80">
        <f t="shared" si="0"/>
        <v>3085</v>
      </c>
      <c r="H10" s="63"/>
    </row>
    <row r="11" spans="1:16" x14ac:dyDescent="0.2">
      <c r="B11" s="16" t="s">
        <v>13</v>
      </c>
      <c r="C11" s="154" t="s">
        <v>99</v>
      </c>
      <c r="D11" s="155"/>
      <c r="E11" s="79">
        <v>5189</v>
      </c>
      <c r="F11" s="79">
        <v>3820</v>
      </c>
      <c r="G11" s="80">
        <f t="shared" si="0"/>
        <v>9009</v>
      </c>
      <c r="H11" s="63"/>
    </row>
    <row r="12" spans="1:16" x14ac:dyDescent="0.2">
      <c r="B12" s="16" t="s">
        <v>15</v>
      </c>
      <c r="C12" s="154" t="s">
        <v>100</v>
      </c>
      <c r="D12" s="155"/>
      <c r="E12" s="79">
        <v>2171</v>
      </c>
      <c r="F12" s="79">
        <v>1679</v>
      </c>
      <c r="G12" s="80">
        <f t="shared" si="0"/>
        <v>3850</v>
      </c>
      <c r="H12" s="63"/>
    </row>
    <row r="13" spans="1:16" x14ac:dyDescent="0.2">
      <c r="B13" s="16" t="s">
        <v>17</v>
      </c>
      <c r="C13" s="162" t="s">
        <v>101</v>
      </c>
      <c r="D13" s="163"/>
      <c r="E13" s="79">
        <v>1804</v>
      </c>
      <c r="F13" s="79">
        <v>1380</v>
      </c>
      <c r="G13" s="80">
        <f t="shared" si="0"/>
        <v>3184</v>
      </c>
      <c r="H13" s="63"/>
    </row>
    <row r="14" spans="1:16" x14ac:dyDescent="0.2">
      <c r="B14" s="59" t="s">
        <v>44</v>
      </c>
      <c r="C14" s="154" t="s">
        <v>102</v>
      </c>
      <c r="D14" s="155"/>
      <c r="E14" s="79">
        <v>4806</v>
      </c>
      <c r="F14" s="79">
        <v>4568</v>
      </c>
      <c r="G14" s="80">
        <f t="shared" si="0"/>
        <v>9374</v>
      </c>
      <c r="H14" s="63"/>
      <c r="J14" s="60"/>
    </row>
    <row r="15" spans="1:16" x14ac:dyDescent="0.2">
      <c r="B15" s="59" t="s">
        <v>47</v>
      </c>
      <c r="C15" s="154" t="s">
        <v>103</v>
      </c>
      <c r="D15" s="155"/>
      <c r="E15" s="79">
        <v>603</v>
      </c>
      <c r="F15" s="79">
        <v>503</v>
      </c>
      <c r="G15" s="80">
        <f t="shared" si="0"/>
        <v>1106</v>
      </c>
      <c r="H15" s="63"/>
    </row>
    <row r="16" spans="1:16" x14ac:dyDescent="0.2">
      <c r="B16" s="59" t="s">
        <v>50</v>
      </c>
      <c r="C16" s="154" t="s">
        <v>104</v>
      </c>
      <c r="D16" s="155"/>
      <c r="E16" s="79">
        <v>1176</v>
      </c>
      <c r="F16" s="79">
        <v>932</v>
      </c>
      <c r="G16" s="80">
        <f t="shared" si="0"/>
        <v>2108</v>
      </c>
      <c r="H16" s="63"/>
    </row>
    <row r="17" spans="2:8" x14ac:dyDescent="0.2">
      <c r="B17" s="59" t="s">
        <v>53</v>
      </c>
      <c r="C17" s="154" t="s">
        <v>105</v>
      </c>
      <c r="D17" s="155"/>
      <c r="E17" s="79">
        <v>1073</v>
      </c>
      <c r="F17" s="79">
        <v>794</v>
      </c>
      <c r="G17" s="80">
        <f t="shared" si="0"/>
        <v>1867</v>
      </c>
      <c r="H17" s="63"/>
    </row>
    <row r="18" spans="2:8" x14ac:dyDescent="0.2">
      <c r="B18" s="59" t="s">
        <v>56</v>
      </c>
      <c r="C18" s="154" t="s">
        <v>106</v>
      </c>
      <c r="D18" s="155"/>
      <c r="E18" s="79">
        <v>2812</v>
      </c>
      <c r="F18" s="79">
        <v>1710</v>
      </c>
      <c r="G18" s="80">
        <f t="shared" si="0"/>
        <v>4522</v>
      </c>
      <c r="H18" s="63"/>
    </row>
    <row r="19" spans="2:8" x14ac:dyDescent="0.2">
      <c r="B19" s="59" t="s">
        <v>59</v>
      </c>
      <c r="C19" s="154" t="s">
        <v>107</v>
      </c>
      <c r="D19" s="155"/>
      <c r="E19" s="79">
        <v>2654</v>
      </c>
      <c r="F19" s="79">
        <v>2477</v>
      </c>
      <c r="G19" s="80">
        <f t="shared" si="0"/>
        <v>5131</v>
      </c>
      <c r="H19" s="63"/>
    </row>
    <row r="20" spans="2:8" x14ac:dyDescent="0.2">
      <c r="B20" s="59" t="s">
        <v>62</v>
      </c>
      <c r="C20" s="154" t="s">
        <v>108</v>
      </c>
      <c r="D20" s="155"/>
      <c r="E20" s="79">
        <v>5796</v>
      </c>
      <c r="F20" s="79">
        <v>4285</v>
      </c>
      <c r="G20" s="80">
        <f t="shared" si="0"/>
        <v>10081</v>
      </c>
      <c r="H20" s="63"/>
    </row>
    <row r="21" spans="2:8" x14ac:dyDescent="0.2">
      <c r="B21" s="59" t="s">
        <v>65</v>
      </c>
      <c r="C21" s="154" t="s">
        <v>109</v>
      </c>
      <c r="D21" s="155"/>
      <c r="E21" s="79">
        <v>1369</v>
      </c>
      <c r="F21" s="79">
        <v>1280</v>
      </c>
      <c r="G21" s="80">
        <f t="shared" si="0"/>
        <v>2649</v>
      </c>
      <c r="H21" s="63"/>
    </row>
    <row r="22" spans="2:8" x14ac:dyDescent="0.2">
      <c r="B22" s="59" t="s">
        <v>68</v>
      </c>
      <c r="C22" s="154" t="s">
        <v>110</v>
      </c>
      <c r="D22" s="155"/>
      <c r="E22" s="79">
        <v>2381</v>
      </c>
      <c r="F22" s="79">
        <v>1874</v>
      </c>
      <c r="G22" s="80">
        <f t="shared" si="0"/>
        <v>4255</v>
      </c>
      <c r="H22" s="63"/>
    </row>
    <row r="23" spans="2:8" x14ac:dyDescent="0.2">
      <c r="B23" s="59" t="s">
        <v>71</v>
      </c>
      <c r="C23" s="154" t="s">
        <v>111</v>
      </c>
      <c r="D23" s="155"/>
      <c r="E23" s="79">
        <v>7361</v>
      </c>
      <c r="F23" s="79">
        <v>6721</v>
      </c>
      <c r="G23" s="80">
        <f t="shared" si="0"/>
        <v>14082</v>
      </c>
      <c r="H23" s="63"/>
    </row>
    <row r="24" spans="2:8" x14ac:dyDescent="0.2">
      <c r="B24" s="59" t="s">
        <v>74</v>
      </c>
      <c r="C24" s="154" t="s">
        <v>112</v>
      </c>
      <c r="D24" s="155"/>
      <c r="E24" s="79">
        <v>3732</v>
      </c>
      <c r="F24" s="79">
        <v>3165</v>
      </c>
      <c r="G24" s="80">
        <f t="shared" si="0"/>
        <v>6897</v>
      </c>
      <c r="H24" s="63"/>
    </row>
    <row r="25" spans="2:8" x14ac:dyDescent="0.2">
      <c r="B25" s="59" t="s">
        <v>77</v>
      </c>
      <c r="C25" s="154" t="s">
        <v>113</v>
      </c>
      <c r="D25" s="155"/>
      <c r="E25" s="79">
        <v>1704</v>
      </c>
      <c r="F25" s="79">
        <v>1335</v>
      </c>
      <c r="G25" s="80">
        <f t="shared" si="0"/>
        <v>3039</v>
      </c>
      <c r="H25" s="63"/>
    </row>
    <row r="26" spans="2:8" x14ac:dyDescent="0.2">
      <c r="B26" s="59" t="s">
        <v>80</v>
      </c>
      <c r="C26" s="154" t="s">
        <v>114</v>
      </c>
      <c r="D26" s="155"/>
      <c r="E26" s="79">
        <v>3217</v>
      </c>
      <c r="F26" s="79">
        <v>2285</v>
      </c>
      <c r="G26" s="80">
        <f t="shared" si="0"/>
        <v>5502</v>
      </c>
      <c r="H26" s="63"/>
    </row>
    <row r="27" spans="2:8" x14ac:dyDescent="0.2">
      <c r="B27" s="59" t="s">
        <v>83</v>
      </c>
      <c r="C27" s="154" t="s">
        <v>115</v>
      </c>
      <c r="D27" s="155"/>
      <c r="E27" s="79">
        <v>29359</v>
      </c>
      <c r="F27" s="79">
        <v>27028</v>
      </c>
      <c r="G27" s="80">
        <f t="shared" si="0"/>
        <v>56387</v>
      </c>
      <c r="H27" s="63"/>
    </row>
    <row r="28" spans="2:8" ht="20.25" customHeight="1" x14ac:dyDescent="0.2">
      <c r="B28" s="165" t="s">
        <v>19</v>
      </c>
      <c r="C28" s="166"/>
      <c r="D28" s="167"/>
      <c r="E28" s="81">
        <f>SUM(E7:E27)</f>
        <v>90832</v>
      </c>
      <c r="F28" s="81">
        <f t="shared" ref="F28:G28" si="1">SUM(F7:F27)</f>
        <v>75264</v>
      </c>
      <c r="G28" s="81">
        <f t="shared" si="1"/>
        <v>166096</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2022-10-11T12:20:39Z</cp:lastPrinted>
  <dcterms:created xsi:type="dcterms:W3CDTF">2016-10-06T08:05:06Z</dcterms:created>
  <dcterms:modified xsi:type="dcterms:W3CDTF">2022-12-08T06:55:02Z</dcterms:modified>
</cp:coreProperties>
</file>