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3\"/>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F9" i="1"/>
  <c r="F10" i="1"/>
  <c r="F11" i="1"/>
  <c r="F12" i="1"/>
  <c r="F13" i="1"/>
  <c r="F14" i="1"/>
  <c r="F8" i="1"/>
  <c r="G9" i="8" l="1"/>
  <c r="G11" i="8"/>
  <c r="G13" i="8"/>
  <c r="G15" i="8"/>
  <c r="G17" i="8"/>
  <c r="G19" i="8"/>
  <c r="G21" i="8"/>
  <c r="G23" i="8"/>
  <c r="G25" i="8"/>
  <c r="G27" i="8"/>
  <c r="G7" i="8"/>
  <c r="F28" i="8"/>
  <c r="G8" i="8"/>
  <c r="G10" i="8"/>
  <c r="G12" i="8"/>
  <c r="G14" i="8"/>
  <c r="G16" i="8"/>
  <c r="G18" i="8"/>
  <c r="G20" i="8"/>
  <c r="G22" i="8"/>
  <c r="G24" i="8"/>
  <c r="G26" i="8"/>
  <c r="G8" i="6"/>
  <c r="G10" i="6"/>
  <c r="G12" i="6"/>
  <c r="G14" i="6"/>
  <c r="G16" i="6"/>
  <c r="G18" i="6"/>
  <c r="G20" i="6"/>
  <c r="G22" i="6"/>
  <c r="G24" i="6"/>
  <c r="G26" i="6"/>
  <c r="F28" i="6"/>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G27" i="6"/>
  <c r="G25" i="6"/>
  <c r="G23" i="6"/>
  <c r="G21" i="6"/>
  <c r="G19" i="6"/>
  <c r="G17" i="6"/>
  <c r="G15" i="6"/>
  <c r="G13" i="6"/>
  <c r="G11" i="6"/>
  <c r="G9" i="6"/>
  <c r="E29" i="3"/>
  <c r="D28" i="4"/>
  <c r="K26" i="4"/>
  <c r="K10" i="4"/>
  <c r="D15" i="1"/>
  <c r="I28" i="4"/>
  <c r="E28" i="4"/>
  <c r="K24" i="4"/>
  <c r="K20" i="4"/>
  <c r="K16" i="4"/>
  <c r="K13" i="4"/>
  <c r="K12" i="4"/>
  <c r="K9" i="4"/>
  <c r="K8" i="4"/>
  <c r="F26" i="5"/>
  <c r="F22" i="5"/>
  <c r="F18" i="5"/>
  <c r="F14" i="5"/>
  <c r="F10" i="5"/>
  <c r="E28" i="6"/>
  <c r="F29" i="3"/>
  <c r="K7" i="4"/>
  <c r="E28" i="5"/>
  <c r="G7" i="6"/>
  <c r="D28" i="7"/>
  <c r="E28" i="7"/>
  <c r="G28" i="8"/>
  <c r="E28" i="8"/>
  <c r="D28" i="5"/>
  <c r="F6" i="5"/>
  <c r="H7" i="2"/>
  <c r="H8" i="2"/>
  <c r="F28" i="7" l="1"/>
  <c r="F28" i="5"/>
  <c r="G29" i="3"/>
  <c r="K28" i="4"/>
  <c r="G28" i="6"/>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<sst xmlns="http://schemas.openxmlformats.org/spreadsheetml/2006/main" count="440" uniqueCount="139">
  <si>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</si>
  <si>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</si>
  <si>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</si>
  <si>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</si>
  <si>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</si>
  <si>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</si>
  <si>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</si>
  <si>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</si>
  <si>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</si>
  <si>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</si>
  <si>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</si>
  <si>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</si>
  <si>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</si>
  <si>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</si>
  <si>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</si>
  <si>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</si>
  <si>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</si>
  <si>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</si>
  <si>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</si>
  <si>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</si>
  <si>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</si>
  <si>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</si>
  <si>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</si>
  <si>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</si>
  <si>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</si>
  <si>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</si>
  <si>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</si>
  <si>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</si>
  <si>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</si>
  <si>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</si>
  <si>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</si>
  <si>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</si>
  <si>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</si>
  <si>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</si>
  <si>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</si>
  <si>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</si>
  <si>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</si>
  <si>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</si>
  <si>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</si>
  <si>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</si>
  <si>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</si>
  <si>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</si>
  <si>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</si>
  <si>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</si>
  <si>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</si>
  <si>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</si>
  <si>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</si>
  <si>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</si>
  <si>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</si>
  <si>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</si>
  <si>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</si>
  <si>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</si>
  <si>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</si>
  <si>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</si>
  <si>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</si>
  <si>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</si>
  <si>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</si>
  <si>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</si>
  <si>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</si>
  <si>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</si>
  <si>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</si>
  <si>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</si>
  <si>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</si>
  <si>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</si>
  <si>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</si>
  <si>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</si>
  <si>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</si>
  <si>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</si>
  <si>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</si>
  <si>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</si>
  <si>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</si>
  <si>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</si>
  <si>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</si>
  <si>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</si>
  <si>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</si>
  <si>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</si>
  <si>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</si>
  <si>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</si>
  <si>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</si>
  <si>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</si>
  <si>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</si>
  <si>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</si>
  <si>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</si>
  <si>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</si>
  <si>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</si>
  <si>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</si>
  <si>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</si>
  <si>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</si>
  <si>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</si>
  <si>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</si>
  <si>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</si>
  <si>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</si>
  <si>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</si>
  <si>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</si>
  <si>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</si>
  <si>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</si>
  <si>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</si>
  <si>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</si>
  <si>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</si>
  <si>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</si>
  <si>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</si>
  <si>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</si>
  <si>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</si>
  <si>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</si>
  <si>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</si>
  <si>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</si>
  <si>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</si>
  <si>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</si>
  <si>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</si>
  <si>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</si>
  <si>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</si>
  <si>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</si>
  <si>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</si>
  <si>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</si>
  <si>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</si>
  <si>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</si>
  <si>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</si>
  <si>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</si>
  <si>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</si>
  <si>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</si>
  <si>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</si>
  <si>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</si>
  <si>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</si>
  <si>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</si>
  <si>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</si>
  <si>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</si>
  <si>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</si>
  <si>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</si>
  <si>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</si>
  <si>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</si>
  <si>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</si>
  <si>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</si>
  <si>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</si>
  <si>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</si>
  <si>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</si>
  <si>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</si>
  <si>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</si>
  <si>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28. veljače 2023.</t>
  </si>
  <si>
    <t>Stanje
28. veljače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</si>
</sst>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50"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1392340</c:v>
                </c:pt>
                <c:pt idx="1">
                  <c:v>99030</c:v>
                </c:pt>
                <c:pt idx="2">
                  <c:v>73637</c:v>
                </c:pt>
                <c:pt idx="3">
                  <c:v>18552</c:v>
                </c:pt>
                <c:pt idx="4">
                  <c:v>17841</c:v>
                </c:pt>
                <c:pt idx="5">
                  <c:v>93</c:v>
                </c:pt>
                <c:pt idx="6">
                  <c:v>8664</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687085</c:v>
                </c:pt>
                <c:pt idx="1">
                  <c:v>441804</c:v>
                </c:pt>
                <c:pt idx="2">
                  <c:v>356617</c:v>
                </c:pt>
                <c:pt idx="3">
                  <c:v>124651</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850465</c:v>
                </c:pt>
                <c:pt idx="1">
                  <c:v>759692</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91088</c:v>
                </c:pt>
                <c:pt idx="1">
                  <c:v>39814</c:v>
                </c:pt>
                <c:pt idx="2">
                  <c:v>42756</c:v>
                </c:pt>
                <c:pt idx="3">
                  <c:v>37622</c:v>
                </c:pt>
                <c:pt idx="4">
                  <c:v>69068</c:v>
                </c:pt>
                <c:pt idx="5">
                  <c:v>35816</c:v>
                </c:pt>
                <c:pt idx="6">
                  <c:v>32246</c:v>
                </c:pt>
                <c:pt idx="7">
                  <c:v>116270</c:v>
                </c:pt>
                <c:pt idx="8">
                  <c:v>15649</c:v>
                </c:pt>
                <c:pt idx="9">
                  <c:v>21638</c:v>
                </c:pt>
                <c:pt idx="10">
                  <c:v>19965</c:v>
                </c:pt>
                <c:pt idx="11">
                  <c:v>42230</c:v>
                </c:pt>
                <c:pt idx="12">
                  <c:v>59332</c:v>
                </c:pt>
                <c:pt idx="13">
                  <c:v>92051</c:v>
                </c:pt>
                <c:pt idx="14">
                  <c:v>33179</c:v>
                </c:pt>
                <c:pt idx="15">
                  <c:v>44743</c:v>
                </c:pt>
                <c:pt idx="16">
                  <c:v>157410</c:v>
                </c:pt>
                <c:pt idx="17">
                  <c:v>91746</c:v>
                </c:pt>
                <c:pt idx="18">
                  <c:v>45049</c:v>
                </c:pt>
                <c:pt idx="19">
                  <c:v>43228</c:v>
                </c:pt>
                <c:pt idx="20">
                  <c:v>479257</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341</c:v>
                </c:pt>
                <c:pt idx="1">
                  <c:v>51</c:v>
                </c:pt>
                <c:pt idx="2">
                  <c:v>2392</c:v>
                </c:pt>
                <c:pt idx="3">
                  <c:v>43</c:v>
                </c:pt>
                <c:pt idx="4">
                  <c:v>288</c:v>
                </c:pt>
                <c:pt idx="5">
                  <c:v>2359</c:v>
                </c:pt>
                <c:pt idx="6">
                  <c:v>2473</c:v>
                </c:pt>
                <c:pt idx="7">
                  <c:v>1733</c:v>
                </c:pt>
                <c:pt idx="8">
                  <c:v>622</c:v>
                </c:pt>
                <c:pt idx="9">
                  <c:v>279</c:v>
                </c:pt>
                <c:pt idx="10">
                  <c:v>108</c:v>
                </c:pt>
                <c:pt idx="11">
                  <c:v>159</c:v>
                </c:pt>
                <c:pt idx="12">
                  <c:v>1867</c:v>
                </c:pt>
                <c:pt idx="13">
                  <c:v>1840</c:v>
                </c:pt>
                <c:pt idx="14">
                  <c:v>36</c:v>
                </c:pt>
                <c:pt idx="15">
                  <c:v>286</c:v>
                </c:pt>
                <c:pt idx="16">
                  <c:v>465</c:v>
                </c:pt>
                <c:pt idx="17">
                  <c:v>196</c:v>
                </c:pt>
                <c:pt idx="18">
                  <c:v>276</c:v>
                </c:pt>
                <c:pt idx="19">
                  <c:v>10</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151</c:v>
                </c:pt>
                <c:pt idx="1">
                  <c:v>8</c:v>
                </c:pt>
                <c:pt idx="2">
                  <c:v>851</c:v>
                </c:pt>
                <c:pt idx="3">
                  <c:v>3</c:v>
                </c:pt>
                <c:pt idx="4">
                  <c:v>35</c:v>
                </c:pt>
                <c:pt idx="5">
                  <c:v>322</c:v>
                </c:pt>
                <c:pt idx="6">
                  <c:v>1660</c:v>
                </c:pt>
                <c:pt idx="7">
                  <c:v>148</c:v>
                </c:pt>
                <c:pt idx="8">
                  <c:v>589</c:v>
                </c:pt>
                <c:pt idx="9">
                  <c:v>157</c:v>
                </c:pt>
                <c:pt idx="10">
                  <c:v>118</c:v>
                </c:pt>
                <c:pt idx="11">
                  <c:v>108</c:v>
                </c:pt>
                <c:pt idx="12">
                  <c:v>1440</c:v>
                </c:pt>
                <c:pt idx="13">
                  <c:v>809</c:v>
                </c:pt>
                <c:pt idx="14">
                  <c:v>45</c:v>
                </c:pt>
                <c:pt idx="15">
                  <c:v>363</c:v>
                </c:pt>
                <c:pt idx="16">
                  <c:v>937</c:v>
                </c:pt>
                <c:pt idx="17">
                  <c:v>82</c:v>
                </c:pt>
                <c:pt idx="18">
                  <c:v>355</c:v>
                </c:pt>
                <c:pt idx="19">
                  <c:v>14</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938</c:v>
                </c:pt>
                <c:pt idx="1">
                  <c:v>342</c:v>
                </c:pt>
                <c:pt idx="2">
                  <c:v>340</c:v>
                </c:pt>
                <c:pt idx="3">
                  <c:v>463</c:v>
                </c:pt>
                <c:pt idx="4">
                  <c:v>591</c:v>
                </c:pt>
                <c:pt idx="5">
                  <c:v>228</c:v>
                </c:pt>
                <c:pt idx="6">
                  <c:v>252</c:v>
                </c:pt>
                <c:pt idx="7">
                  <c:v>1500</c:v>
                </c:pt>
                <c:pt idx="8">
                  <c:v>124</c:v>
                </c:pt>
                <c:pt idx="9">
                  <c:v>163</c:v>
                </c:pt>
                <c:pt idx="10">
                  <c:v>143</c:v>
                </c:pt>
                <c:pt idx="11">
                  <c:v>426</c:v>
                </c:pt>
                <c:pt idx="12">
                  <c:v>581</c:v>
                </c:pt>
                <c:pt idx="13">
                  <c:v>828</c:v>
                </c:pt>
                <c:pt idx="14">
                  <c:v>290</c:v>
                </c:pt>
                <c:pt idx="15">
                  <c:v>332</c:v>
                </c:pt>
                <c:pt idx="16">
                  <c:v>1730</c:v>
                </c:pt>
                <c:pt idx="17">
                  <c:v>1075</c:v>
                </c:pt>
                <c:pt idx="18">
                  <c:v>413</c:v>
                </c:pt>
                <c:pt idx="19">
                  <c:v>384</c:v>
                </c:pt>
                <c:pt idx="20">
                  <c:v>4682</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474</c:v>
                </c:pt>
                <c:pt idx="1">
                  <c:v>161</c:v>
                </c:pt>
                <c:pt idx="2">
                  <c:v>184</c:v>
                </c:pt>
                <c:pt idx="3">
                  <c:v>206</c:v>
                </c:pt>
                <c:pt idx="4">
                  <c:v>343</c:v>
                </c:pt>
                <c:pt idx="5">
                  <c:v>123</c:v>
                </c:pt>
                <c:pt idx="6">
                  <c:v>138</c:v>
                </c:pt>
                <c:pt idx="7">
                  <c:v>853</c:v>
                </c:pt>
                <c:pt idx="8">
                  <c:v>55</c:v>
                </c:pt>
                <c:pt idx="9">
                  <c:v>80</c:v>
                </c:pt>
                <c:pt idx="10">
                  <c:v>64</c:v>
                </c:pt>
                <c:pt idx="11">
                  <c:v>116</c:v>
                </c:pt>
                <c:pt idx="12">
                  <c:v>228</c:v>
                </c:pt>
                <c:pt idx="13">
                  <c:v>352</c:v>
                </c:pt>
                <c:pt idx="14">
                  <c:v>152</c:v>
                </c:pt>
                <c:pt idx="15">
                  <c:v>141</c:v>
                </c:pt>
                <c:pt idx="16">
                  <c:v>765</c:v>
                </c:pt>
                <c:pt idx="17">
                  <c:v>663</c:v>
                </c:pt>
                <c:pt idx="18">
                  <c:v>209</c:v>
                </c:pt>
                <c:pt idx="19">
                  <c:v>220</c:v>
                </c:pt>
                <c:pt idx="20">
                  <c:v>2673</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2346</c:v>
                </c:pt>
                <c:pt idx="1">
                  <c:v>319</c:v>
                </c:pt>
                <c:pt idx="2">
                  <c:v>19756</c:v>
                </c:pt>
                <c:pt idx="3">
                  <c:v>1137</c:v>
                </c:pt>
                <c:pt idx="4">
                  <c:v>1039</c:v>
                </c:pt>
                <c:pt idx="5">
                  <c:v>11357</c:v>
                </c:pt>
                <c:pt idx="6">
                  <c:v>14212</c:v>
                </c:pt>
                <c:pt idx="7">
                  <c:v>5970</c:v>
                </c:pt>
                <c:pt idx="8">
                  <c:v>6272</c:v>
                </c:pt>
                <c:pt idx="9">
                  <c:v>8873</c:v>
                </c:pt>
                <c:pt idx="10">
                  <c:v>1209</c:v>
                </c:pt>
                <c:pt idx="11">
                  <c:v>557</c:v>
                </c:pt>
                <c:pt idx="12">
                  <c:v>6492</c:v>
                </c:pt>
                <c:pt idx="13">
                  <c:v>2568</c:v>
                </c:pt>
                <c:pt idx="14">
                  <c:v>3827</c:v>
                </c:pt>
                <c:pt idx="15">
                  <c:v>617</c:v>
                </c:pt>
                <c:pt idx="16">
                  <c:v>3910</c:v>
                </c:pt>
                <c:pt idx="17">
                  <c:v>1084</c:v>
                </c:pt>
                <c:pt idx="18">
                  <c:v>1171</c:v>
                </c:pt>
                <c:pt idx="19">
                  <c:v>22</c:v>
                </c:pt>
                <c:pt idx="20">
                  <c:v>11</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1144</c:v>
                </c:pt>
                <c:pt idx="1">
                  <c:v>31</c:v>
                </c:pt>
                <c:pt idx="2">
                  <c:v>8879</c:v>
                </c:pt>
                <c:pt idx="3">
                  <c:v>327</c:v>
                </c:pt>
                <c:pt idx="4">
                  <c:v>360</c:v>
                </c:pt>
                <c:pt idx="5">
                  <c:v>1768</c:v>
                </c:pt>
                <c:pt idx="6">
                  <c:v>14822</c:v>
                </c:pt>
                <c:pt idx="7">
                  <c:v>1971</c:v>
                </c:pt>
                <c:pt idx="8">
                  <c:v>6786</c:v>
                </c:pt>
                <c:pt idx="9">
                  <c:v>4756</c:v>
                </c:pt>
                <c:pt idx="10">
                  <c:v>2399</c:v>
                </c:pt>
                <c:pt idx="11">
                  <c:v>435</c:v>
                </c:pt>
                <c:pt idx="12">
                  <c:v>7274</c:v>
                </c:pt>
                <c:pt idx="13">
                  <c:v>2155</c:v>
                </c:pt>
                <c:pt idx="14">
                  <c:v>3167</c:v>
                </c:pt>
                <c:pt idx="15">
                  <c:v>2945</c:v>
                </c:pt>
                <c:pt idx="16">
                  <c:v>12197</c:v>
                </c:pt>
                <c:pt idx="17">
                  <c:v>1595</c:v>
                </c:pt>
                <c:pt idx="18">
                  <c:v>4175</c:v>
                </c:pt>
                <c:pt idx="19">
                  <c:v>122</c:v>
                </c:pt>
                <c:pt idx="20">
                  <c:v>19</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7156</c:v>
                </c:pt>
                <c:pt idx="1">
                  <c:v>2772</c:v>
                </c:pt>
                <c:pt idx="2">
                  <c:v>2262</c:v>
                </c:pt>
                <c:pt idx="3">
                  <c:v>1727</c:v>
                </c:pt>
                <c:pt idx="4">
                  <c:v>5299</c:v>
                </c:pt>
                <c:pt idx="5">
                  <c:v>2158</c:v>
                </c:pt>
                <c:pt idx="6">
                  <c:v>1896</c:v>
                </c:pt>
                <c:pt idx="7">
                  <c:v>4988</c:v>
                </c:pt>
                <c:pt idx="8">
                  <c:v>639</c:v>
                </c:pt>
                <c:pt idx="9">
                  <c:v>1210</c:v>
                </c:pt>
                <c:pt idx="10">
                  <c:v>1120</c:v>
                </c:pt>
                <c:pt idx="11">
                  <c:v>2878</c:v>
                </c:pt>
                <c:pt idx="12">
                  <c:v>2780</c:v>
                </c:pt>
                <c:pt idx="13">
                  <c:v>5946</c:v>
                </c:pt>
                <c:pt idx="14">
                  <c:v>1432</c:v>
                </c:pt>
                <c:pt idx="15">
                  <c:v>2363</c:v>
                </c:pt>
                <c:pt idx="16">
                  <c:v>7565</c:v>
                </c:pt>
                <c:pt idx="17">
                  <c:v>3753</c:v>
                </c:pt>
                <c:pt idx="18">
                  <c:v>1699</c:v>
                </c:pt>
                <c:pt idx="19">
                  <c:v>3286</c:v>
                </c:pt>
                <c:pt idx="20">
                  <c:v>29918</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4217</c:v>
                </c:pt>
                <c:pt idx="1">
                  <c:v>2080</c:v>
                </c:pt>
                <c:pt idx="2">
                  <c:v>1981</c:v>
                </c:pt>
                <c:pt idx="3">
                  <c:v>1458</c:v>
                </c:pt>
                <c:pt idx="4">
                  <c:v>3925</c:v>
                </c:pt>
                <c:pt idx="5">
                  <c:v>1718</c:v>
                </c:pt>
                <c:pt idx="6">
                  <c:v>1450</c:v>
                </c:pt>
                <c:pt idx="7">
                  <c:v>4707</c:v>
                </c:pt>
                <c:pt idx="8">
                  <c:v>525</c:v>
                </c:pt>
                <c:pt idx="9">
                  <c:v>941</c:v>
                </c:pt>
                <c:pt idx="10">
                  <c:v>814</c:v>
                </c:pt>
                <c:pt idx="11">
                  <c:v>1780</c:v>
                </c:pt>
                <c:pt idx="12">
                  <c:v>2547</c:v>
                </c:pt>
                <c:pt idx="13">
                  <c:v>4448</c:v>
                </c:pt>
                <c:pt idx="14">
                  <c:v>1292</c:v>
                </c:pt>
                <c:pt idx="15">
                  <c:v>1951</c:v>
                </c:pt>
                <c:pt idx="16">
                  <c:v>6976</c:v>
                </c:pt>
                <c:pt idx="17">
                  <c:v>3238</c:v>
                </c:pt>
                <c:pt idx="18">
                  <c:v>1364</c:v>
                </c:pt>
                <c:pt idx="19">
                  <c:v>2331</c:v>
                </c:pt>
                <c:pt idx="20">
                  <c:v>27665</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138</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724146</v>
      </c>
      <c r="E8" s="103">
        <v>668194</v>
      </c>
      <c r="F8" s="104">
        <f>SUM(D8:E8)</f>
        <v>1392340</v>
      </c>
      <c r="H8" s="29"/>
      <c r="J8" s="53"/>
      <c r="L8" s="31"/>
    </row>
    <row r="9" spans="1:12" ht="15" customHeight="1" x14ac:dyDescent="0.2">
      <c r="B9" s="39" t="s">
        <v>7</v>
      </c>
      <c r="C9" s="40" t="s">
        <v>8</v>
      </c>
      <c r="D9" s="105">
        <v>50703</v>
      </c>
      <c r="E9" s="105">
        <v>48327</v>
      </c>
      <c r="F9" s="106">
        <f t="shared" ref="F9:F14" si="0">SUM(D9:E9)</f>
        <v>99030</v>
      </c>
      <c r="H9" s="29"/>
      <c r="J9" s="53"/>
      <c r="L9" s="31"/>
    </row>
    <row r="10" spans="1:12" ht="15" customHeight="1" x14ac:dyDescent="0.2">
      <c r="B10" s="39" t="s">
        <v>9</v>
      </c>
      <c r="C10" s="40" t="s">
        <v>10</v>
      </c>
      <c r="D10" s="105">
        <v>47881</v>
      </c>
      <c r="E10" s="105">
        <v>25756</v>
      </c>
      <c r="F10" s="106">
        <f t="shared" si="0"/>
        <v>73637</v>
      </c>
      <c r="H10" s="29"/>
      <c r="J10" s="53"/>
      <c r="L10" s="31"/>
    </row>
    <row r="11" spans="1:12" ht="15" customHeight="1" x14ac:dyDescent="0.2">
      <c r="B11" s="39" t="s">
        <v>11</v>
      </c>
      <c r="C11" s="40" t="s">
        <v>12</v>
      </c>
      <c r="D11" s="105">
        <v>12697</v>
      </c>
      <c r="E11" s="105">
        <v>5855</v>
      </c>
      <c r="F11" s="106">
        <f t="shared" si="0"/>
        <v>18552</v>
      </c>
      <c r="H11" s="29"/>
      <c r="J11" s="53"/>
      <c r="L11" s="31"/>
    </row>
    <row r="12" spans="1:12" ht="15" customHeight="1" x14ac:dyDescent="0.2">
      <c r="B12" s="39" t="s">
        <v>13</v>
      </c>
      <c r="C12" s="40" t="s">
        <v>14</v>
      </c>
      <c r="D12" s="105">
        <v>11252</v>
      </c>
      <c r="E12" s="105">
        <v>6589</v>
      </c>
      <c r="F12" s="106">
        <f t="shared" si="0"/>
        <v>17841</v>
      </c>
      <c r="H12" s="29"/>
      <c r="J12" s="53"/>
      <c r="L12" s="31"/>
    </row>
    <row r="13" spans="1:12" ht="51" customHeight="1" x14ac:dyDescent="0.2">
      <c r="B13" s="39" t="s">
        <v>15</v>
      </c>
      <c r="C13" s="88" t="s">
        <v>16</v>
      </c>
      <c r="D13" s="105">
        <v>68</v>
      </c>
      <c r="E13" s="105">
        <v>25</v>
      </c>
      <c r="F13" s="106">
        <f t="shared" si="0"/>
        <v>93</v>
      </c>
      <c r="H13" s="29"/>
      <c r="J13" s="54"/>
      <c r="L13" s="31"/>
    </row>
    <row r="14" spans="1:12" ht="15" customHeight="1" x14ac:dyDescent="0.2">
      <c r="B14" s="39" t="s">
        <v>17</v>
      </c>
      <c r="C14" s="40" t="s">
        <v>18</v>
      </c>
      <c r="D14" s="107">
        <v>3718</v>
      </c>
      <c r="E14" s="107">
        <v>4946</v>
      </c>
      <c r="F14" s="108">
        <f t="shared" si="0"/>
        <v>8664</v>
      </c>
      <c r="H14" s="29"/>
      <c r="J14" s="53"/>
      <c r="L14" s="31"/>
    </row>
    <row r="15" spans="1:12" ht="15" customHeight="1" x14ac:dyDescent="0.2">
      <c r="B15" s="132" t="s">
        <v>19</v>
      </c>
      <c r="C15" s="133"/>
      <c r="D15" s="109">
        <f>SUM(D8:D14)</f>
        <v>850465</v>
      </c>
      <c r="E15" s="109">
        <f t="shared" ref="E15:F15" si="1">SUM(E8:E14)</f>
        <v>759692</v>
      </c>
      <c r="F15" s="109">
        <f t="shared" si="1"/>
        <v>1610157</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137</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597091</v>
      </c>
      <c r="E7" s="96">
        <v>381438</v>
      </c>
      <c r="F7" s="96">
        <v>308621</v>
      </c>
      <c r="G7" s="96">
        <v>105190</v>
      </c>
      <c r="H7" s="97">
        <f>SUM(D7:G7)</f>
        <v>1392340</v>
      </c>
      <c r="K7" s="42"/>
      <c r="L7" s="42"/>
      <c r="M7" s="42"/>
      <c r="N7" s="43"/>
      <c r="P7" s="1" t="s">
        <v>25</v>
      </c>
    </row>
    <row r="8" spans="2:16" ht="21.95" customHeight="1" x14ac:dyDescent="0.2">
      <c r="B8" s="39" t="s">
        <v>7</v>
      </c>
      <c r="C8" s="40" t="s">
        <v>8</v>
      </c>
      <c r="D8" s="98">
        <v>52484</v>
      </c>
      <c r="E8" s="98">
        <v>24365</v>
      </c>
      <c r="F8" s="98">
        <v>16691</v>
      </c>
      <c r="G8" s="98">
        <v>5490</v>
      </c>
      <c r="H8" s="99">
        <f t="shared" ref="H8:H13" si="0">SUM(D8:G8)</f>
        <v>99030</v>
      </c>
      <c r="K8" s="42"/>
      <c r="L8" s="41"/>
      <c r="M8" s="41"/>
      <c r="P8" s="2">
        <f>H7-'T 1.'!F8</f>
        <v>0</v>
      </c>
    </row>
    <row r="9" spans="2:16" ht="21.95" customHeight="1" x14ac:dyDescent="0.2">
      <c r="B9" s="39" t="s">
        <v>9</v>
      </c>
      <c r="C9" s="40" t="s">
        <v>10</v>
      </c>
      <c r="D9" s="98">
        <v>24384</v>
      </c>
      <c r="E9" s="98">
        <v>23922</v>
      </c>
      <c r="F9" s="98">
        <v>18066</v>
      </c>
      <c r="G9" s="98">
        <v>7265</v>
      </c>
      <c r="H9" s="99">
        <f t="shared" si="0"/>
        <v>73637</v>
      </c>
      <c r="K9" s="42"/>
      <c r="L9" s="41"/>
      <c r="M9" s="41"/>
      <c r="P9" s="2">
        <f>H8-'T 1.'!F9</f>
        <v>0</v>
      </c>
    </row>
    <row r="10" spans="2:16" ht="21.95" customHeight="1" x14ac:dyDescent="0.2">
      <c r="B10" s="39" t="s">
        <v>11</v>
      </c>
      <c r="C10" s="40" t="s">
        <v>12</v>
      </c>
      <c r="D10" s="98">
        <v>5312</v>
      </c>
      <c r="E10" s="98">
        <v>4833</v>
      </c>
      <c r="F10" s="98">
        <v>5998</v>
      </c>
      <c r="G10" s="98">
        <v>2409</v>
      </c>
      <c r="H10" s="99">
        <f t="shared" si="0"/>
        <v>18552</v>
      </c>
      <c r="K10" s="43"/>
      <c r="L10" s="44"/>
      <c r="M10" s="41"/>
      <c r="P10" s="2">
        <f>H9-'T 1.'!F10</f>
        <v>0</v>
      </c>
    </row>
    <row r="11" spans="2:16" ht="21.95" customHeight="1" x14ac:dyDescent="0.2">
      <c r="B11" s="39" t="s">
        <v>13</v>
      </c>
      <c r="C11" s="40" t="s">
        <v>14</v>
      </c>
      <c r="D11" s="98">
        <v>5184</v>
      </c>
      <c r="E11" s="98">
        <v>5203</v>
      </c>
      <c r="F11" s="98">
        <v>4278</v>
      </c>
      <c r="G11" s="98">
        <v>3176</v>
      </c>
      <c r="H11" s="99">
        <f t="shared" si="0"/>
        <v>17841</v>
      </c>
      <c r="K11" s="45"/>
      <c r="L11" s="44"/>
      <c r="M11" s="41"/>
      <c r="P11" s="2">
        <f>H10-'T 1.'!F11</f>
        <v>0</v>
      </c>
    </row>
    <row r="12" spans="2:16" ht="51" customHeight="1" x14ac:dyDescent="0.2">
      <c r="B12" s="39" t="s">
        <v>15</v>
      </c>
      <c r="C12" s="88" t="s">
        <v>16</v>
      </c>
      <c r="D12" s="98">
        <v>29</v>
      </c>
      <c r="E12" s="98">
        <v>32</v>
      </c>
      <c r="F12" s="98">
        <v>14</v>
      </c>
      <c r="G12" s="98">
        <v>18</v>
      </c>
      <c r="H12" s="99">
        <f t="shared" si="0"/>
        <v>93</v>
      </c>
      <c r="K12" s="45"/>
      <c r="L12" s="44"/>
      <c r="M12" s="41"/>
      <c r="P12" s="2">
        <f>H11-'T 1.'!F12</f>
        <v>0</v>
      </c>
    </row>
    <row r="13" spans="2:16" ht="21.95" customHeight="1" x14ac:dyDescent="0.2">
      <c r="B13" s="39" t="s">
        <v>17</v>
      </c>
      <c r="C13" s="40" t="s">
        <v>18</v>
      </c>
      <c r="D13" s="100">
        <v>2601</v>
      </c>
      <c r="E13" s="100">
        <v>2011</v>
      </c>
      <c r="F13" s="100">
        <v>2949</v>
      </c>
      <c r="G13" s="100">
        <v>1103</v>
      </c>
      <c r="H13" s="101">
        <f t="shared" si="0"/>
        <v>8664</v>
      </c>
      <c r="K13" s="45"/>
      <c r="L13" s="44"/>
      <c r="M13" s="41"/>
      <c r="P13" s="2">
        <f>H12-'T 1.'!F13</f>
        <v>0</v>
      </c>
    </row>
    <row r="14" spans="2:16" ht="21.95" customHeight="1" x14ac:dyDescent="0.2">
      <c r="B14" s="135" t="s">
        <v>19</v>
      </c>
      <c r="C14" s="136"/>
      <c r="D14" s="102">
        <f>SUM(D7:D13)</f>
        <v>687085</v>
      </c>
      <c r="E14" s="102">
        <f t="shared" ref="E14:H14" si="1">SUM(E7:E13)</f>
        <v>441804</v>
      </c>
      <c r="F14" s="102">
        <f t="shared" si="1"/>
        <v>356617</v>
      </c>
      <c r="G14" s="102">
        <f t="shared" si="1"/>
        <v>124651</v>
      </c>
      <c r="H14" s="102">
        <f t="shared" si="1"/>
        <v>1610157</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28. veljače 2023.</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38528</v>
      </c>
      <c r="F7" s="95">
        <v>18265</v>
      </c>
      <c r="G7" s="110">
        <f>SUM(E7:F7)</f>
        <v>56793</v>
      </c>
    </row>
    <row r="8" spans="2:8" ht="15" customHeight="1" x14ac:dyDescent="0.2">
      <c r="B8" s="90" t="s">
        <v>7</v>
      </c>
      <c r="C8" s="85" t="s">
        <v>32</v>
      </c>
      <c r="D8" s="27" t="s">
        <v>33</v>
      </c>
      <c r="E8" s="95">
        <v>3528</v>
      </c>
      <c r="F8" s="95">
        <v>457</v>
      </c>
      <c r="G8" s="110">
        <f>SUM(E8:F8)</f>
        <v>3985</v>
      </c>
    </row>
    <row r="9" spans="2:8" ht="15" customHeight="1" x14ac:dyDescent="0.2">
      <c r="B9" s="91" t="s">
        <v>9</v>
      </c>
      <c r="C9" s="85" t="s">
        <v>34</v>
      </c>
      <c r="D9" s="27" t="s">
        <v>35</v>
      </c>
      <c r="E9" s="95">
        <v>159668</v>
      </c>
      <c r="F9" s="95">
        <v>89811</v>
      </c>
      <c r="G9" s="110">
        <f t="shared" ref="G9:G28" si="0">SUM(E9:F9)</f>
        <v>249479</v>
      </c>
    </row>
    <row r="10" spans="2:8" ht="15" customHeight="1" x14ac:dyDescent="0.2">
      <c r="B10" s="91" t="s">
        <v>11</v>
      </c>
      <c r="C10" s="85" t="s">
        <v>36</v>
      </c>
      <c r="D10" s="27" t="s">
        <v>37</v>
      </c>
      <c r="E10" s="95">
        <v>11543</v>
      </c>
      <c r="F10" s="95">
        <v>3484</v>
      </c>
      <c r="G10" s="110">
        <f t="shared" si="0"/>
        <v>15027</v>
      </c>
    </row>
    <row r="11" spans="2:8" ht="27" customHeight="1" x14ac:dyDescent="0.2">
      <c r="B11" s="91" t="s">
        <v>13</v>
      </c>
      <c r="C11" s="85" t="s">
        <v>38</v>
      </c>
      <c r="D11" s="30" t="s">
        <v>39</v>
      </c>
      <c r="E11" s="95">
        <v>18337</v>
      </c>
      <c r="F11" s="95">
        <v>5427</v>
      </c>
      <c r="G11" s="110">
        <f t="shared" si="0"/>
        <v>23764</v>
      </c>
    </row>
    <row r="12" spans="2:8" ht="15" customHeight="1" x14ac:dyDescent="0.2">
      <c r="B12" s="91" t="s">
        <v>15</v>
      </c>
      <c r="C12" s="85" t="s">
        <v>40</v>
      </c>
      <c r="D12" s="30" t="s">
        <v>41</v>
      </c>
      <c r="E12" s="95">
        <v>117493</v>
      </c>
      <c r="F12" s="95">
        <v>14890</v>
      </c>
      <c r="G12" s="110">
        <f t="shared" si="0"/>
        <v>132383</v>
      </c>
    </row>
    <row r="13" spans="2:8" ht="27" customHeight="1" x14ac:dyDescent="0.2">
      <c r="B13" s="91" t="s">
        <v>17</v>
      </c>
      <c r="C13" s="85" t="s">
        <v>42</v>
      </c>
      <c r="D13" s="30" t="s">
        <v>43</v>
      </c>
      <c r="E13" s="95">
        <v>113680</v>
      </c>
      <c r="F13" s="95">
        <v>128732</v>
      </c>
      <c r="G13" s="110">
        <f t="shared" si="0"/>
        <v>242412</v>
      </c>
    </row>
    <row r="14" spans="2:8" ht="15" customHeight="1" x14ac:dyDescent="0.2">
      <c r="B14" s="39" t="s">
        <v>44</v>
      </c>
      <c r="C14" s="85" t="s">
        <v>45</v>
      </c>
      <c r="D14" s="27" t="s">
        <v>46</v>
      </c>
      <c r="E14" s="95">
        <v>65527</v>
      </c>
      <c r="F14" s="95">
        <v>18194</v>
      </c>
      <c r="G14" s="110">
        <f t="shared" si="0"/>
        <v>83721</v>
      </c>
    </row>
    <row r="15" spans="2:8" ht="15" customHeight="1" x14ac:dyDescent="0.2">
      <c r="B15" s="39" t="s">
        <v>47</v>
      </c>
      <c r="C15" s="85" t="s">
        <v>48</v>
      </c>
      <c r="D15" s="27" t="s">
        <v>49</v>
      </c>
      <c r="E15" s="95">
        <v>43097</v>
      </c>
      <c r="F15" s="95">
        <v>48114</v>
      </c>
      <c r="G15" s="110">
        <f t="shared" si="0"/>
        <v>91211</v>
      </c>
    </row>
    <row r="16" spans="2:8" ht="15" customHeight="1" x14ac:dyDescent="0.2">
      <c r="B16" s="39" t="s">
        <v>50</v>
      </c>
      <c r="C16" s="85" t="s">
        <v>51</v>
      </c>
      <c r="D16" s="27" t="s">
        <v>52</v>
      </c>
      <c r="E16" s="95">
        <v>37477</v>
      </c>
      <c r="F16" s="95">
        <v>20619</v>
      </c>
      <c r="G16" s="110">
        <f t="shared" si="0"/>
        <v>58096</v>
      </c>
    </row>
    <row r="17" spans="2:13" ht="15" customHeight="1" x14ac:dyDescent="0.2">
      <c r="B17" s="39" t="s">
        <v>53</v>
      </c>
      <c r="C17" s="85" t="s">
        <v>54</v>
      </c>
      <c r="D17" s="27" t="s">
        <v>55</v>
      </c>
      <c r="E17" s="95">
        <v>13601</v>
      </c>
      <c r="F17" s="95">
        <v>28092</v>
      </c>
      <c r="G17" s="110">
        <f t="shared" si="0"/>
        <v>41693</v>
      </c>
    </row>
    <row r="18" spans="2:13" ht="15" customHeight="1" x14ac:dyDescent="0.2">
      <c r="B18" s="39" t="s">
        <v>56</v>
      </c>
      <c r="C18" s="85" t="s">
        <v>57</v>
      </c>
      <c r="D18" s="27" t="s">
        <v>58</v>
      </c>
      <c r="E18" s="95">
        <v>8705</v>
      </c>
      <c r="F18" s="95">
        <v>5668</v>
      </c>
      <c r="G18" s="110">
        <f t="shared" si="0"/>
        <v>14373</v>
      </c>
    </row>
    <row r="19" spans="2:13" ht="15" customHeight="1" x14ac:dyDescent="0.2">
      <c r="B19" s="39" t="s">
        <v>59</v>
      </c>
      <c r="C19" s="85" t="s">
        <v>60</v>
      </c>
      <c r="D19" s="27" t="s">
        <v>61</v>
      </c>
      <c r="E19" s="95">
        <v>52523</v>
      </c>
      <c r="F19" s="95">
        <v>52311</v>
      </c>
      <c r="G19" s="110">
        <f t="shared" si="0"/>
        <v>104834</v>
      </c>
    </row>
    <row r="20" spans="2:13" ht="15" customHeight="1" x14ac:dyDescent="0.2">
      <c r="B20" s="39" t="s">
        <v>62</v>
      </c>
      <c r="C20" s="85" t="s">
        <v>63</v>
      </c>
      <c r="D20" s="27" t="s">
        <v>64</v>
      </c>
      <c r="E20" s="95">
        <v>29731</v>
      </c>
      <c r="F20" s="95">
        <v>24578</v>
      </c>
      <c r="G20" s="110">
        <f t="shared" si="0"/>
        <v>54309</v>
      </c>
    </row>
    <row r="21" spans="2:13" ht="15" customHeight="1" x14ac:dyDescent="0.2">
      <c r="B21" s="39" t="s">
        <v>65</v>
      </c>
      <c r="C21" s="85" t="s">
        <v>66</v>
      </c>
      <c r="D21" s="27" t="s">
        <v>67</v>
      </c>
      <c r="E21" s="95">
        <v>59727</v>
      </c>
      <c r="F21" s="95">
        <v>63334</v>
      </c>
      <c r="G21" s="110">
        <f t="shared" si="0"/>
        <v>123061</v>
      </c>
    </row>
    <row r="22" spans="2:13" ht="15" customHeight="1" x14ac:dyDescent="0.2">
      <c r="B22" s="39" t="s">
        <v>68</v>
      </c>
      <c r="C22" s="85" t="s">
        <v>69</v>
      </c>
      <c r="D22" s="27" t="s">
        <v>70</v>
      </c>
      <c r="E22" s="95">
        <v>25214</v>
      </c>
      <c r="F22" s="95">
        <v>99248</v>
      </c>
      <c r="G22" s="110">
        <f t="shared" si="0"/>
        <v>124462</v>
      </c>
    </row>
    <row r="23" spans="2:13" ht="15" customHeight="1" x14ac:dyDescent="0.2">
      <c r="B23" s="39" t="s">
        <v>71</v>
      </c>
      <c r="C23" s="85" t="s">
        <v>72</v>
      </c>
      <c r="D23" s="27" t="s">
        <v>73</v>
      </c>
      <c r="E23" s="95">
        <v>23760</v>
      </c>
      <c r="F23" s="95">
        <v>89327</v>
      </c>
      <c r="G23" s="110">
        <f t="shared" si="0"/>
        <v>113087</v>
      </c>
    </row>
    <row r="24" spans="2:13" ht="15" customHeight="1" x14ac:dyDescent="0.2">
      <c r="B24" s="39" t="s">
        <v>74</v>
      </c>
      <c r="C24" s="85" t="s">
        <v>75</v>
      </c>
      <c r="D24" s="27" t="s">
        <v>76</v>
      </c>
      <c r="E24" s="95">
        <v>14322</v>
      </c>
      <c r="F24" s="95">
        <v>16775</v>
      </c>
      <c r="G24" s="110">
        <f t="shared" si="0"/>
        <v>31097</v>
      </c>
    </row>
    <row r="25" spans="2:13" ht="15" customHeight="1" x14ac:dyDescent="0.2">
      <c r="B25" s="39" t="s">
        <v>77</v>
      </c>
      <c r="C25" s="85" t="s">
        <v>78</v>
      </c>
      <c r="D25" s="27" t="s">
        <v>79</v>
      </c>
      <c r="E25" s="95">
        <v>12666</v>
      </c>
      <c r="F25" s="95">
        <v>30163</v>
      </c>
      <c r="G25" s="110">
        <f t="shared" si="0"/>
        <v>42829</v>
      </c>
    </row>
    <row r="26" spans="2:13" ht="39" customHeight="1" x14ac:dyDescent="0.2">
      <c r="B26" s="39" t="s">
        <v>80</v>
      </c>
      <c r="C26" s="85" t="s">
        <v>81</v>
      </c>
      <c r="D26" s="30" t="s">
        <v>82</v>
      </c>
      <c r="E26" s="95">
        <v>290</v>
      </c>
      <c r="F26" s="95">
        <v>1264</v>
      </c>
      <c r="G26" s="110">
        <f t="shared" si="0"/>
        <v>1554</v>
      </c>
    </row>
    <row r="27" spans="2:13" ht="15" customHeight="1" x14ac:dyDescent="0.2">
      <c r="B27" s="39" t="s">
        <v>83</v>
      </c>
      <c r="C27" s="85" t="s">
        <v>84</v>
      </c>
      <c r="D27" s="27" t="s">
        <v>85</v>
      </c>
      <c r="E27" s="95">
        <v>162</v>
      </c>
      <c r="F27" s="95">
        <v>217</v>
      </c>
      <c r="G27" s="110">
        <f t="shared" si="0"/>
        <v>379</v>
      </c>
      <c r="M27" s="3" t="s">
        <v>25</v>
      </c>
    </row>
    <row r="28" spans="2:13" ht="15" customHeight="1" x14ac:dyDescent="0.2">
      <c r="B28" s="92" t="s">
        <v>86</v>
      </c>
      <c r="C28" s="84"/>
      <c r="D28" s="86" t="s">
        <v>87</v>
      </c>
      <c r="E28" s="95">
        <v>886</v>
      </c>
      <c r="F28" s="95">
        <v>722</v>
      </c>
      <c r="G28" s="110">
        <f t="shared" si="0"/>
        <v>1608</v>
      </c>
      <c r="M28" s="42">
        <f>F29-'T 1.'!E15</f>
        <v>0</v>
      </c>
    </row>
    <row r="29" spans="2:13" ht="15" customHeight="1" x14ac:dyDescent="0.2">
      <c r="B29" s="139" t="s">
        <v>19</v>
      </c>
      <c r="C29" s="140"/>
      <c r="D29" s="140"/>
      <c r="E29" s="109">
        <f>SUM(E7:E28)</f>
        <v>850465</v>
      </c>
      <c r="F29" s="109">
        <f t="shared" ref="F29:G29" si="1">SUM(F7:F28)</f>
        <v>759692</v>
      </c>
      <c r="G29" s="109">
        <f t="shared" si="1"/>
        <v>1610157</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28. veljače 2023.</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77652</v>
      </c>
      <c r="E7" s="111">
        <v>6769</v>
      </c>
      <c r="F7" s="111">
        <v>4717</v>
      </c>
      <c r="G7" s="111">
        <v>1100</v>
      </c>
      <c r="H7" s="111">
        <v>588</v>
      </c>
      <c r="I7" s="111">
        <v>6</v>
      </c>
      <c r="J7" s="111">
        <v>256</v>
      </c>
      <c r="K7" s="112">
        <f>SUM(D7:J7)</f>
        <v>91088</v>
      </c>
      <c r="S7" s="3" t="s">
        <v>25</v>
      </c>
    </row>
    <row r="8" spans="2:19" ht="15" customHeight="1" x14ac:dyDescent="0.2">
      <c r="B8" s="16" t="s">
        <v>7</v>
      </c>
      <c r="C8" s="17" t="s">
        <v>96</v>
      </c>
      <c r="D8" s="113">
        <v>32684</v>
      </c>
      <c r="E8" s="113">
        <v>4232</v>
      </c>
      <c r="F8" s="113">
        <v>2331</v>
      </c>
      <c r="G8" s="113">
        <v>268</v>
      </c>
      <c r="H8" s="113">
        <v>210</v>
      </c>
      <c r="I8" s="113">
        <v>0</v>
      </c>
      <c r="J8" s="113">
        <v>89</v>
      </c>
      <c r="K8" s="112">
        <f t="shared" ref="K8:K27" si="0">SUM(D8:J8)</f>
        <v>39814</v>
      </c>
      <c r="S8" s="3">
        <f>D28-'T 1.'!F8</f>
        <v>0</v>
      </c>
    </row>
    <row r="9" spans="2:19" ht="15" customHeight="1" x14ac:dyDescent="0.2">
      <c r="B9" s="16" t="s">
        <v>9</v>
      </c>
      <c r="C9" s="17" t="s">
        <v>97</v>
      </c>
      <c r="D9" s="113">
        <v>35980</v>
      </c>
      <c r="E9" s="113">
        <v>3544</v>
      </c>
      <c r="F9" s="113">
        <v>1989</v>
      </c>
      <c r="G9" s="113">
        <v>853</v>
      </c>
      <c r="H9" s="113">
        <v>288</v>
      </c>
      <c r="I9" s="113">
        <v>1</v>
      </c>
      <c r="J9" s="113">
        <v>101</v>
      </c>
      <c r="K9" s="112">
        <f t="shared" si="0"/>
        <v>42756</v>
      </c>
      <c r="S9" s="3">
        <f>E28-'T 1.'!F9</f>
        <v>0</v>
      </c>
    </row>
    <row r="10" spans="2:19" ht="15" customHeight="1" x14ac:dyDescent="0.2">
      <c r="B10" s="16" t="s">
        <v>11</v>
      </c>
      <c r="C10" s="17" t="s">
        <v>98</v>
      </c>
      <c r="D10" s="113">
        <v>31855</v>
      </c>
      <c r="E10" s="113">
        <v>3312</v>
      </c>
      <c r="F10" s="113">
        <v>1651</v>
      </c>
      <c r="G10" s="113">
        <v>436</v>
      </c>
      <c r="H10" s="113">
        <v>250</v>
      </c>
      <c r="I10" s="113">
        <v>1</v>
      </c>
      <c r="J10" s="113">
        <v>117</v>
      </c>
      <c r="K10" s="112">
        <f t="shared" si="0"/>
        <v>37622</v>
      </c>
      <c r="S10" s="3">
        <f>F28-'T 1.'!F10</f>
        <v>0</v>
      </c>
    </row>
    <row r="11" spans="2:19" ht="15" customHeight="1" x14ac:dyDescent="0.2">
      <c r="B11" s="16" t="s">
        <v>13</v>
      </c>
      <c r="C11" s="17" t="s">
        <v>99</v>
      </c>
      <c r="D11" s="113">
        <v>60134</v>
      </c>
      <c r="E11" s="113">
        <v>5233</v>
      </c>
      <c r="F11" s="113">
        <v>2535</v>
      </c>
      <c r="G11" s="113">
        <v>663</v>
      </c>
      <c r="H11" s="113">
        <v>366</v>
      </c>
      <c r="I11" s="113">
        <v>2</v>
      </c>
      <c r="J11" s="113">
        <v>135</v>
      </c>
      <c r="K11" s="112">
        <f t="shared" si="0"/>
        <v>69068</v>
      </c>
      <c r="S11" s="3">
        <f>G28-'T 1.'!F11</f>
        <v>0</v>
      </c>
    </row>
    <row r="12" spans="2:19" ht="15" customHeight="1" x14ac:dyDescent="0.2">
      <c r="B12" s="16" t="s">
        <v>15</v>
      </c>
      <c r="C12" s="17" t="s">
        <v>100</v>
      </c>
      <c r="D12" s="113">
        <v>29974</v>
      </c>
      <c r="E12" s="113">
        <v>2189</v>
      </c>
      <c r="F12" s="113">
        <v>1414</v>
      </c>
      <c r="G12" s="113">
        <v>1921</v>
      </c>
      <c r="H12" s="113">
        <v>233</v>
      </c>
      <c r="I12" s="113">
        <v>2</v>
      </c>
      <c r="J12" s="113">
        <v>83</v>
      </c>
      <c r="K12" s="112">
        <f t="shared" si="0"/>
        <v>35816</v>
      </c>
      <c r="S12" s="3">
        <f>H28-'T 1.'!F12</f>
        <v>0</v>
      </c>
    </row>
    <row r="13" spans="2:19" ht="15" customHeight="1" x14ac:dyDescent="0.2">
      <c r="B13" s="16" t="s">
        <v>17</v>
      </c>
      <c r="C13" s="17" t="s">
        <v>101</v>
      </c>
      <c r="D13" s="113">
        <v>26525</v>
      </c>
      <c r="E13" s="113">
        <v>2664</v>
      </c>
      <c r="F13" s="113">
        <v>1063</v>
      </c>
      <c r="G13" s="113">
        <v>1659</v>
      </c>
      <c r="H13" s="113">
        <v>248</v>
      </c>
      <c r="I13" s="113">
        <v>2</v>
      </c>
      <c r="J13" s="113">
        <v>85</v>
      </c>
      <c r="K13" s="112">
        <f t="shared" si="0"/>
        <v>32246</v>
      </c>
      <c r="S13" s="3">
        <f>I28-'T 1.'!F13</f>
        <v>0</v>
      </c>
    </row>
    <row r="14" spans="2:19" ht="15" customHeight="1" x14ac:dyDescent="0.2">
      <c r="B14" s="16" t="s">
        <v>44</v>
      </c>
      <c r="C14" s="17" t="s">
        <v>102</v>
      </c>
      <c r="D14" s="113">
        <v>98609</v>
      </c>
      <c r="E14" s="113">
        <v>6900</v>
      </c>
      <c r="F14" s="113">
        <v>7219</v>
      </c>
      <c r="G14" s="113">
        <v>290</v>
      </c>
      <c r="H14" s="113">
        <v>2302</v>
      </c>
      <c r="I14" s="113">
        <v>15</v>
      </c>
      <c r="J14" s="113">
        <v>935</v>
      </c>
      <c r="K14" s="112">
        <f t="shared" si="0"/>
        <v>116270</v>
      </c>
      <c r="S14" s="3">
        <f>J28-'T 1.'!F14</f>
        <v>0</v>
      </c>
    </row>
    <row r="15" spans="2:19" ht="15" customHeight="1" x14ac:dyDescent="0.2">
      <c r="B15" s="16" t="s">
        <v>47</v>
      </c>
      <c r="C15" s="17" t="s">
        <v>103</v>
      </c>
      <c r="D15" s="113">
        <v>12744</v>
      </c>
      <c r="E15" s="113">
        <v>1389</v>
      </c>
      <c r="F15" s="113">
        <v>755</v>
      </c>
      <c r="G15" s="113">
        <v>510</v>
      </c>
      <c r="H15" s="113">
        <v>88</v>
      </c>
      <c r="I15" s="113">
        <v>0</v>
      </c>
      <c r="J15" s="113">
        <v>163</v>
      </c>
      <c r="K15" s="112">
        <f t="shared" si="0"/>
        <v>15649</v>
      </c>
      <c r="S15" s="3">
        <f>K28-'T 1.'!F15</f>
        <v>0</v>
      </c>
    </row>
    <row r="16" spans="2:19" ht="15" customHeight="1" x14ac:dyDescent="0.2">
      <c r="B16" s="16" t="s">
        <v>50</v>
      </c>
      <c r="C16" s="17" t="s">
        <v>104</v>
      </c>
      <c r="D16" s="113">
        <v>16570</v>
      </c>
      <c r="E16" s="113">
        <v>2326</v>
      </c>
      <c r="F16" s="113">
        <v>1018</v>
      </c>
      <c r="G16" s="113">
        <v>1509</v>
      </c>
      <c r="H16" s="113">
        <v>125</v>
      </c>
      <c r="I16" s="113">
        <v>1</v>
      </c>
      <c r="J16" s="113">
        <v>89</v>
      </c>
      <c r="K16" s="112">
        <f t="shared" si="0"/>
        <v>21638</v>
      </c>
    </row>
    <row r="17" spans="2:16" ht="15" customHeight="1" x14ac:dyDescent="0.2">
      <c r="B17" s="16" t="s">
        <v>53</v>
      </c>
      <c r="C17" s="17" t="s">
        <v>105</v>
      </c>
      <c r="D17" s="113">
        <v>16416</v>
      </c>
      <c r="E17" s="113">
        <v>1788</v>
      </c>
      <c r="F17" s="113">
        <v>968</v>
      </c>
      <c r="G17" s="113">
        <v>560</v>
      </c>
      <c r="H17" s="113">
        <v>178</v>
      </c>
      <c r="I17" s="113">
        <v>1</v>
      </c>
      <c r="J17" s="113">
        <v>54</v>
      </c>
      <c r="K17" s="112">
        <f t="shared" si="0"/>
        <v>19965</v>
      </c>
    </row>
    <row r="18" spans="2:16" ht="15" customHeight="1" x14ac:dyDescent="0.2">
      <c r="B18" s="16" t="s">
        <v>56</v>
      </c>
      <c r="C18" s="17" t="s">
        <v>106</v>
      </c>
      <c r="D18" s="113">
        <v>35207</v>
      </c>
      <c r="E18" s="113">
        <v>3853</v>
      </c>
      <c r="F18" s="113">
        <v>2023</v>
      </c>
      <c r="G18" s="113">
        <v>837</v>
      </c>
      <c r="H18" s="113">
        <v>239</v>
      </c>
      <c r="I18" s="113">
        <v>0</v>
      </c>
      <c r="J18" s="113">
        <v>71</v>
      </c>
      <c r="K18" s="112">
        <f t="shared" si="0"/>
        <v>42230</v>
      </c>
    </row>
    <row r="19" spans="2:16" ht="15" customHeight="1" x14ac:dyDescent="0.2">
      <c r="B19" s="16" t="s">
        <v>59</v>
      </c>
      <c r="C19" s="17" t="s">
        <v>107</v>
      </c>
      <c r="D19" s="113">
        <v>47906</v>
      </c>
      <c r="E19" s="113">
        <v>5184</v>
      </c>
      <c r="F19" s="113">
        <v>3542</v>
      </c>
      <c r="G19" s="113">
        <v>734</v>
      </c>
      <c r="H19" s="113">
        <v>1166</v>
      </c>
      <c r="I19" s="113">
        <v>4</v>
      </c>
      <c r="J19" s="113">
        <v>796</v>
      </c>
      <c r="K19" s="112">
        <f t="shared" si="0"/>
        <v>59332</v>
      </c>
    </row>
    <row r="20" spans="2:16" ht="15" customHeight="1" x14ac:dyDescent="0.2">
      <c r="B20" s="16" t="s">
        <v>62</v>
      </c>
      <c r="C20" s="17" t="s">
        <v>108</v>
      </c>
      <c r="D20" s="113">
        <v>79118</v>
      </c>
      <c r="E20" s="113">
        <v>6045</v>
      </c>
      <c r="F20" s="113">
        <v>4144</v>
      </c>
      <c r="G20" s="113">
        <v>1910</v>
      </c>
      <c r="H20" s="113">
        <v>631</v>
      </c>
      <c r="I20" s="113">
        <v>1</v>
      </c>
      <c r="J20" s="113">
        <v>202</v>
      </c>
      <c r="K20" s="112">
        <f t="shared" si="0"/>
        <v>92051</v>
      </c>
    </row>
    <row r="21" spans="2:16" ht="15" customHeight="1" x14ac:dyDescent="0.2">
      <c r="B21" s="16" t="s">
        <v>65</v>
      </c>
      <c r="C21" s="17" t="s">
        <v>109</v>
      </c>
      <c r="D21" s="113">
        <v>27154</v>
      </c>
      <c r="E21" s="113">
        <v>2739</v>
      </c>
      <c r="F21" s="113">
        <v>2311</v>
      </c>
      <c r="G21" s="113">
        <v>313</v>
      </c>
      <c r="H21" s="113">
        <v>433</v>
      </c>
      <c r="I21" s="113">
        <v>1</v>
      </c>
      <c r="J21" s="113">
        <v>228</v>
      </c>
      <c r="K21" s="112">
        <f t="shared" si="0"/>
        <v>33179</v>
      </c>
    </row>
    <row r="22" spans="2:16" ht="15" customHeight="1" x14ac:dyDescent="0.2">
      <c r="B22" s="16" t="s">
        <v>68</v>
      </c>
      <c r="C22" s="17" t="s">
        <v>110</v>
      </c>
      <c r="D22" s="113">
        <v>36474</v>
      </c>
      <c r="E22" s="113">
        <v>4068</v>
      </c>
      <c r="F22" s="113">
        <v>2127</v>
      </c>
      <c r="G22" s="113">
        <v>1723</v>
      </c>
      <c r="H22" s="113">
        <v>254</v>
      </c>
      <c r="I22" s="113">
        <v>2</v>
      </c>
      <c r="J22" s="113">
        <v>95</v>
      </c>
      <c r="K22" s="112">
        <f t="shared" si="0"/>
        <v>44743</v>
      </c>
      <c r="P22" s="3">
        <f>+D28-'T 1.'!F8</f>
        <v>0</v>
      </c>
    </row>
    <row r="23" spans="2:16" ht="15" customHeight="1" x14ac:dyDescent="0.2">
      <c r="B23" s="16" t="s">
        <v>71</v>
      </c>
      <c r="C23" s="17" t="s">
        <v>111</v>
      </c>
      <c r="D23" s="113">
        <v>130997</v>
      </c>
      <c r="E23" s="113">
        <v>11473</v>
      </c>
      <c r="F23" s="113">
        <v>8614</v>
      </c>
      <c r="G23" s="113">
        <v>796</v>
      </c>
      <c r="H23" s="113">
        <v>3800</v>
      </c>
      <c r="I23" s="113">
        <v>15</v>
      </c>
      <c r="J23" s="113">
        <v>1715</v>
      </c>
      <c r="K23" s="112">
        <f t="shared" si="0"/>
        <v>157410</v>
      </c>
      <c r="P23" s="3">
        <f>+E28-'T 1.'!F9</f>
        <v>0</v>
      </c>
    </row>
    <row r="24" spans="2:16" ht="15" customHeight="1" x14ac:dyDescent="0.2">
      <c r="B24" s="16" t="s">
        <v>74</v>
      </c>
      <c r="C24" s="17" t="s">
        <v>112</v>
      </c>
      <c r="D24" s="113">
        <v>73438</v>
      </c>
      <c r="E24" s="113">
        <v>7952</v>
      </c>
      <c r="F24" s="113">
        <v>7067</v>
      </c>
      <c r="G24" s="113">
        <v>783</v>
      </c>
      <c r="H24" s="113">
        <v>880</v>
      </c>
      <c r="I24" s="113">
        <v>5</v>
      </c>
      <c r="J24" s="113">
        <v>1621</v>
      </c>
      <c r="K24" s="112">
        <f t="shared" si="0"/>
        <v>91746</v>
      </c>
      <c r="P24" s="3">
        <f>+F28-'T 1.'!F10</f>
        <v>0</v>
      </c>
    </row>
    <row r="25" spans="2:16" ht="15" customHeight="1" x14ac:dyDescent="0.2">
      <c r="B25" s="16" t="s">
        <v>77</v>
      </c>
      <c r="C25" s="17" t="s">
        <v>113</v>
      </c>
      <c r="D25" s="113">
        <v>36685</v>
      </c>
      <c r="E25" s="113">
        <v>3072</v>
      </c>
      <c r="F25" s="113">
        <v>2847</v>
      </c>
      <c r="G25" s="113">
        <v>487</v>
      </c>
      <c r="H25" s="113">
        <v>1087</v>
      </c>
      <c r="I25" s="113">
        <v>1</v>
      </c>
      <c r="J25" s="113">
        <v>870</v>
      </c>
      <c r="K25" s="112">
        <f t="shared" si="0"/>
        <v>45049</v>
      </c>
      <c r="P25" s="3">
        <f>+G28-'T 1.'!F11</f>
        <v>0</v>
      </c>
    </row>
    <row r="26" spans="2:16" ht="15" customHeight="1" x14ac:dyDescent="0.2">
      <c r="B26" s="16" t="s">
        <v>80</v>
      </c>
      <c r="C26" s="17" t="s">
        <v>114</v>
      </c>
      <c r="D26" s="113">
        <v>38872</v>
      </c>
      <c r="E26" s="113">
        <v>2124</v>
      </c>
      <c r="F26" s="113">
        <v>1202</v>
      </c>
      <c r="G26" s="113">
        <v>745</v>
      </c>
      <c r="H26" s="113">
        <v>197</v>
      </c>
      <c r="I26" s="113">
        <v>0</v>
      </c>
      <c r="J26" s="113">
        <v>88</v>
      </c>
      <c r="K26" s="112">
        <f t="shared" si="0"/>
        <v>43228</v>
      </c>
      <c r="P26" s="3">
        <f>+H28-'T 1.'!F12</f>
        <v>0</v>
      </c>
    </row>
    <row r="27" spans="2:16" ht="15" customHeight="1" x14ac:dyDescent="0.2">
      <c r="B27" s="16" t="s">
        <v>83</v>
      </c>
      <c r="C27" s="19" t="s">
        <v>115</v>
      </c>
      <c r="D27" s="114">
        <v>447346</v>
      </c>
      <c r="E27" s="114">
        <v>12174</v>
      </c>
      <c r="F27" s="114">
        <v>14100</v>
      </c>
      <c r="G27" s="114">
        <v>455</v>
      </c>
      <c r="H27" s="114">
        <v>4278</v>
      </c>
      <c r="I27" s="114">
        <v>33</v>
      </c>
      <c r="J27" s="114">
        <v>871</v>
      </c>
      <c r="K27" s="112">
        <f t="shared" si="0"/>
        <v>479257</v>
      </c>
      <c r="P27" s="3">
        <f>+I28-'T 1.'!F13</f>
        <v>0</v>
      </c>
    </row>
    <row r="28" spans="2:16" ht="15" customHeight="1" x14ac:dyDescent="0.2">
      <c r="B28" s="132" t="s">
        <v>19</v>
      </c>
      <c r="C28" s="142"/>
      <c r="D28" s="115">
        <f>SUM(D7:D27)</f>
        <v>1392340</v>
      </c>
      <c r="E28" s="115">
        <f t="shared" ref="E28:K28" si="1">SUM(E7:E27)</f>
        <v>99030</v>
      </c>
      <c r="F28" s="115">
        <f t="shared" si="1"/>
        <v>73637</v>
      </c>
      <c r="G28" s="115">
        <f t="shared" si="1"/>
        <v>18552</v>
      </c>
      <c r="H28" s="115">
        <f t="shared" si="1"/>
        <v>17841</v>
      </c>
      <c r="I28" s="115">
        <f t="shared" si="1"/>
        <v>93</v>
      </c>
      <c r="J28" s="115">
        <f t="shared" si="1"/>
        <v>8664</v>
      </c>
      <c r="K28" s="109">
        <f t="shared" si="1"/>
        <v>1610157</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137</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341</v>
      </c>
      <c r="E6" s="95">
        <v>151</v>
      </c>
      <c r="F6" s="110">
        <f>SUM(D6:E6)</f>
        <v>492</v>
      </c>
      <c r="G6" s="63"/>
      <c r="H6" s="64"/>
    </row>
    <row r="7" spans="1:8" x14ac:dyDescent="0.2">
      <c r="A7" s="90" t="s">
        <v>7</v>
      </c>
      <c r="B7" s="67" t="s">
        <v>32</v>
      </c>
      <c r="C7" s="68" t="s">
        <v>33</v>
      </c>
      <c r="D7" s="95">
        <v>51</v>
      </c>
      <c r="E7" s="95">
        <v>8</v>
      </c>
      <c r="F7" s="110">
        <f t="shared" ref="F7:F27" si="0">SUM(D7:E7)</f>
        <v>59</v>
      </c>
      <c r="G7" s="63"/>
      <c r="H7" s="64"/>
    </row>
    <row r="8" spans="1:8" x14ac:dyDescent="0.2">
      <c r="A8" s="91" t="s">
        <v>9</v>
      </c>
      <c r="B8" s="67" t="s">
        <v>34</v>
      </c>
      <c r="C8" s="68" t="s">
        <v>35</v>
      </c>
      <c r="D8" s="95">
        <v>2392</v>
      </c>
      <c r="E8" s="95">
        <v>851</v>
      </c>
      <c r="F8" s="110">
        <f t="shared" si="0"/>
        <v>3243</v>
      </c>
      <c r="G8" s="63"/>
      <c r="H8" s="64"/>
    </row>
    <row r="9" spans="1:8" x14ac:dyDescent="0.2">
      <c r="A9" s="91" t="s">
        <v>11</v>
      </c>
      <c r="B9" s="67" t="s">
        <v>36</v>
      </c>
      <c r="C9" s="69" t="s">
        <v>37</v>
      </c>
      <c r="D9" s="95">
        <v>43</v>
      </c>
      <c r="E9" s="95">
        <v>3</v>
      </c>
      <c r="F9" s="110">
        <f t="shared" si="0"/>
        <v>46</v>
      </c>
      <c r="G9" s="63"/>
      <c r="H9" s="64"/>
    </row>
    <row r="10" spans="1:8" ht="27.75" customHeight="1" x14ac:dyDescent="0.2">
      <c r="A10" s="91" t="s">
        <v>13</v>
      </c>
      <c r="B10" s="67" t="s">
        <v>38</v>
      </c>
      <c r="C10" s="69" t="s">
        <v>117</v>
      </c>
      <c r="D10" s="95">
        <v>288</v>
      </c>
      <c r="E10" s="95">
        <v>35</v>
      </c>
      <c r="F10" s="110">
        <f t="shared" si="0"/>
        <v>323</v>
      </c>
      <c r="G10" s="63"/>
      <c r="H10" s="64"/>
    </row>
    <row r="11" spans="1:8" ht="15" customHeight="1" x14ac:dyDescent="0.2">
      <c r="A11" s="91" t="s">
        <v>15</v>
      </c>
      <c r="B11" s="67" t="s">
        <v>40</v>
      </c>
      <c r="C11" s="69" t="s">
        <v>41</v>
      </c>
      <c r="D11" s="95">
        <v>2359</v>
      </c>
      <c r="E11" s="95">
        <v>322</v>
      </c>
      <c r="F11" s="110">
        <f t="shared" si="0"/>
        <v>2681</v>
      </c>
      <c r="G11" s="63"/>
      <c r="H11" s="64"/>
    </row>
    <row r="12" spans="1:8" ht="22.5" x14ac:dyDescent="0.2">
      <c r="A12" s="91" t="s">
        <v>17</v>
      </c>
      <c r="B12" s="67" t="s">
        <v>42</v>
      </c>
      <c r="C12" s="69" t="s">
        <v>118</v>
      </c>
      <c r="D12" s="95">
        <v>2473</v>
      </c>
      <c r="E12" s="95">
        <v>1660</v>
      </c>
      <c r="F12" s="110">
        <f t="shared" si="0"/>
        <v>4133</v>
      </c>
      <c r="G12" s="63"/>
      <c r="H12" s="64"/>
    </row>
    <row r="13" spans="1:8" x14ac:dyDescent="0.2">
      <c r="A13" s="39" t="s">
        <v>44</v>
      </c>
      <c r="B13" s="67" t="s">
        <v>45</v>
      </c>
      <c r="C13" s="68" t="s">
        <v>46</v>
      </c>
      <c r="D13" s="95">
        <v>1733</v>
      </c>
      <c r="E13" s="95">
        <v>148</v>
      </c>
      <c r="F13" s="110">
        <f t="shared" si="0"/>
        <v>1881</v>
      </c>
      <c r="G13" s="63"/>
      <c r="H13" s="64"/>
    </row>
    <row r="14" spans="1:8" ht="22.5" x14ac:dyDescent="0.2">
      <c r="A14" s="39" t="s">
        <v>47</v>
      </c>
      <c r="B14" s="67" t="s">
        <v>48</v>
      </c>
      <c r="C14" s="69" t="s">
        <v>49</v>
      </c>
      <c r="D14" s="95">
        <v>622</v>
      </c>
      <c r="E14" s="95">
        <v>589</v>
      </c>
      <c r="F14" s="110">
        <f t="shared" si="0"/>
        <v>1211</v>
      </c>
      <c r="G14" s="63"/>
      <c r="H14" s="64"/>
    </row>
    <row r="15" spans="1:8" ht="15" customHeight="1" x14ac:dyDescent="0.2">
      <c r="A15" s="39" t="s">
        <v>50</v>
      </c>
      <c r="B15" s="67" t="s">
        <v>51</v>
      </c>
      <c r="C15" s="68" t="s">
        <v>52</v>
      </c>
      <c r="D15" s="95">
        <v>279</v>
      </c>
      <c r="E15" s="95">
        <v>157</v>
      </c>
      <c r="F15" s="110">
        <f t="shared" si="0"/>
        <v>436</v>
      </c>
      <c r="G15" s="63"/>
      <c r="H15" s="64"/>
    </row>
    <row r="16" spans="1:8" x14ac:dyDescent="0.2">
      <c r="A16" s="39" t="s">
        <v>53</v>
      </c>
      <c r="B16" s="67" t="s">
        <v>54</v>
      </c>
      <c r="C16" s="68" t="s">
        <v>55</v>
      </c>
      <c r="D16" s="95">
        <v>108</v>
      </c>
      <c r="E16" s="95">
        <v>118</v>
      </c>
      <c r="F16" s="110">
        <f t="shared" si="0"/>
        <v>226</v>
      </c>
      <c r="G16" s="63"/>
      <c r="H16" s="64"/>
    </row>
    <row r="17" spans="1:8" ht="15" customHeight="1" x14ac:dyDescent="0.2">
      <c r="A17" s="39" t="s">
        <v>56</v>
      </c>
      <c r="B17" s="67" t="s">
        <v>57</v>
      </c>
      <c r="C17" s="68" t="s">
        <v>58</v>
      </c>
      <c r="D17" s="95">
        <v>159</v>
      </c>
      <c r="E17" s="95">
        <v>108</v>
      </c>
      <c r="F17" s="110">
        <f t="shared" si="0"/>
        <v>267</v>
      </c>
      <c r="G17" s="63"/>
      <c r="H17" s="64"/>
    </row>
    <row r="18" spans="1:8" ht="15" customHeight="1" x14ac:dyDescent="0.2">
      <c r="A18" s="39" t="s">
        <v>59</v>
      </c>
      <c r="B18" s="67" t="s">
        <v>60</v>
      </c>
      <c r="C18" s="68" t="s">
        <v>61</v>
      </c>
      <c r="D18" s="95">
        <v>1867</v>
      </c>
      <c r="E18" s="95">
        <v>1440</v>
      </c>
      <c r="F18" s="110">
        <f t="shared" si="0"/>
        <v>3307</v>
      </c>
      <c r="G18" s="63"/>
      <c r="H18" s="64"/>
    </row>
    <row r="19" spans="1:8" x14ac:dyDescent="0.2">
      <c r="A19" s="39" t="s">
        <v>62</v>
      </c>
      <c r="B19" s="67" t="s">
        <v>63</v>
      </c>
      <c r="C19" s="69" t="s">
        <v>64</v>
      </c>
      <c r="D19" s="95">
        <v>1840</v>
      </c>
      <c r="E19" s="95">
        <v>809</v>
      </c>
      <c r="F19" s="110">
        <f t="shared" si="0"/>
        <v>2649</v>
      </c>
      <c r="G19" s="63"/>
      <c r="H19" s="64"/>
    </row>
    <row r="20" spans="1:8" x14ac:dyDescent="0.2">
      <c r="A20" s="39" t="s">
        <v>65</v>
      </c>
      <c r="B20" s="67" t="s">
        <v>66</v>
      </c>
      <c r="C20" s="69" t="s">
        <v>67</v>
      </c>
      <c r="D20" s="95">
        <v>36</v>
      </c>
      <c r="E20" s="95">
        <v>45</v>
      </c>
      <c r="F20" s="110">
        <f t="shared" si="0"/>
        <v>81</v>
      </c>
      <c r="G20" s="63"/>
      <c r="H20" s="64"/>
    </row>
    <row r="21" spans="1:8" x14ac:dyDescent="0.2">
      <c r="A21" s="39" t="s">
        <v>68</v>
      </c>
      <c r="B21" s="67" t="s">
        <v>69</v>
      </c>
      <c r="C21" s="68" t="s">
        <v>70</v>
      </c>
      <c r="D21" s="95">
        <v>286</v>
      </c>
      <c r="E21" s="95">
        <v>363</v>
      </c>
      <c r="F21" s="110">
        <f t="shared" si="0"/>
        <v>649</v>
      </c>
      <c r="G21" s="63"/>
      <c r="H21" s="64"/>
    </row>
    <row r="22" spans="1:8" x14ac:dyDescent="0.2">
      <c r="A22" s="39" t="s">
        <v>71</v>
      </c>
      <c r="B22" s="67" t="s">
        <v>72</v>
      </c>
      <c r="C22" s="69" t="s">
        <v>73</v>
      </c>
      <c r="D22" s="95">
        <v>465</v>
      </c>
      <c r="E22" s="95">
        <v>937</v>
      </c>
      <c r="F22" s="110">
        <f t="shared" si="0"/>
        <v>1402</v>
      </c>
      <c r="G22" s="63"/>
      <c r="H22" s="64"/>
    </row>
    <row r="23" spans="1:8" ht="15" customHeight="1" x14ac:dyDescent="0.2">
      <c r="A23" s="39" t="s">
        <v>74</v>
      </c>
      <c r="B23" s="67" t="s">
        <v>75</v>
      </c>
      <c r="C23" s="68" t="s">
        <v>76</v>
      </c>
      <c r="D23" s="95">
        <v>196</v>
      </c>
      <c r="E23" s="95">
        <v>82</v>
      </c>
      <c r="F23" s="110">
        <f t="shared" si="0"/>
        <v>278</v>
      </c>
      <c r="G23" s="63"/>
      <c r="H23" s="64"/>
    </row>
    <row r="24" spans="1:8" ht="15" customHeight="1" x14ac:dyDescent="0.2">
      <c r="A24" s="39" t="s">
        <v>77</v>
      </c>
      <c r="B24" s="67" t="s">
        <v>78</v>
      </c>
      <c r="C24" s="68" t="s">
        <v>79</v>
      </c>
      <c r="D24" s="95">
        <v>276</v>
      </c>
      <c r="E24" s="95">
        <v>355</v>
      </c>
      <c r="F24" s="110">
        <f t="shared" si="0"/>
        <v>631</v>
      </c>
      <c r="G24" s="63"/>
      <c r="H24" s="64"/>
    </row>
    <row r="25" spans="1:8" ht="39" customHeight="1" x14ac:dyDescent="0.2">
      <c r="A25" s="39" t="s">
        <v>80</v>
      </c>
      <c r="B25" s="67" t="s">
        <v>81</v>
      </c>
      <c r="C25" s="69" t="s">
        <v>82</v>
      </c>
      <c r="D25" s="95">
        <v>10</v>
      </c>
      <c r="E25" s="95">
        <v>14</v>
      </c>
      <c r="F25" s="110">
        <f t="shared" si="0"/>
        <v>24</v>
      </c>
      <c r="G25" s="63"/>
      <c r="H25" s="64"/>
    </row>
    <row r="26" spans="1:8" x14ac:dyDescent="0.2">
      <c r="A26" s="39" t="s">
        <v>83</v>
      </c>
      <c r="B26" s="67" t="s">
        <v>84</v>
      </c>
      <c r="C26" s="69" t="s">
        <v>85</v>
      </c>
      <c r="D26" s="95">
        <v>0</v>
      </c>
      <c r="E26" s="95">
        <v>0</v>
      </c>
      <c r="F26" s="110">
        <f t="shared" si="0"/>
        <v>0</v>
      </c>
      <c r="G26" s="63"/>
      <c r="H26" s="64"/>
    </row>
    <row r="27" spans="1:8" ht="15" customHeight="1" x14ac:dyDescent="0.2">
      <c r="A27" s="92" t="s">
        <v>86</v>
      </c>
      <c r="B27" s="70"/>
      <c r="C27" s="87" t="s">
        <v>87</v>
      </c>
      <c r="D27" s="95">
        <v>1</v>
      </c>
      <c r="E27" s="95">
        <v>5</v>
      </c>
      <c r="F27" s="110">
        <f t="shared" si="0"/>
        <v>6</v>
      </c>
      <c r="G27" s="63"/>
      <c r="H27" s="64"/>
    </row>
    <row r="28" spans="1:8" ht="21" customHeight="1" x14ac:dyDescent="0.2">
      <c r="A28" s="150" t="s">
        <v>19</v>
      </c>
      <c r="B28" s="151"/>
      <c r="C28" s="151"/>
      <c r="D28" s="102">
        <f>SUM(D6:D27)</f>
        <v>15825</v>
      </c>
      <c r="E28" s="102">
        <f t="shared" ref="E28:F28" si="1">SUM(E6:E27)</f>
        <v>8200</v>
      </c>
      <c r="F28" s="102">
        <f t="shared" si="1"/>
        <v>24025</v>
      </c>
      <c r="G28" s="64"/>
      <c r="H28" s="64"/>
    </row>
    <row r="29" spans="1:8" ht="10.5" customHeight="1" x14ac:dyDescent="0.2">
      <c r="A29" s="83"/>
      <c r="G29" s="64"/>
      <c r="H29" s="64"/>
    </row>
    <row r="30" spans="1:8" ht="10.5" customHeight="1" x14ac:dyDescent="0.2">
      <c r="A30" s="152"/>
      <c r="B30" s="152"/>
      <c r="C30" s="152"/>
      <c r="D30" s="152"/>
      <c r="E30" s="152"/>
      <c r="F30" s="152"/>
      <c r="G30" s="64"/>
      <c r="H30" s="64"/>
    </row>
    <row r="31" spans="1:8"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137</v>
      </c>
      <c r="G4" s="134"/>
      <c r="H4" s="18"/>
    </row>
    <row r="5" spans="1:17" ht="22.5" x14ac:dyDescent="0.2">
      <c r="B5" s="22" t="s">
        <v>1</v>
      </c>
      <c r="C5" s="156" t="s">
        <v>89</v>
      </c>
      <c r="D5" s="157"/>
      <c r="E5" s="73" t="s">
        <v>2</v>
      </c>
      <c r="F5" s="74" t="s">
        <v>3</v>
      </c>
      <c r="G5" s="74" t="s">
        <v>4</v>
      </c>
      <c r="H5" s="66"/>
    </row>
    <row r="6" spans="1:17" x14ac:dyDescent="0.2">
      <c r="B6" s="14">
        <v>0</v>
      </c>
      <c r="C6" s="158">
        <v>1</v>
      </c>
      <c r="D6" s="159"/>
      <c r="E6" s="58">
        <v>2</v>
      </c>
      <c r="F6" s="58">
        <v>3</v>
      </c>
      <c r="G6" s="58">
        <v>4</v>
      </c>
      <c r="H6" s="64"/>
    </row>
    <row r="7" spans="1:17" x14ac:dyDescent="0.2">
      <c r="B7" s="16" t="s">
        <v>5</v>
      </c>
      <c r="C7" s="160" t="s">
        <v>95</v>
      </c>
      <c r="D7" s="161"/>
      <c r="E7" s="79">
        <v>938</v>
      </c>
      <c r="F7" s="79">
        <v>474</v>
      </c>
      <c r="G7" s="80">
        <f>SUM(E7:F7)</f>
        <v>1412</v>
      </c>
      <c r="H7" s="63"/>
    </row>
    <row r="8" spans="1:17" x14ac:dyDescent="0.2">
      <c r="B8" s="16" t="s">
        <v>7</v>
      </c>
      <c r="C8" s="154" t="s">
        <v>96</v>
      </c>
      <c r="D8" s="155"/>
      <c r="E8" s="79">
        <v>342</v>
      </c>
      <c r="F8" s="79">
        <v>161</v>
      </c>
      <c r="G8" s="80">
        <f t="shared" ref="G8:G27" si="0">SUM(E8:F8)</f>
        <v>503</v>
      </c>
      <c r="H8" s="63"/>
    </row>
    <row r="9" spans="1:17" x14ac:dyDescent="0.2">
      <c r="B9" s="16" t="s">
        <v>9</v>
      </c>
      <c r="C9" s="154" t="s">
        <v>97</v>
      </c>
      <c r="D9" s="155"/>
      <c r="E9" s="79">
        <v>340</v>
      </c>
      <c r="F9" s="79">
        <v>184</v>
      </c>
      <c r="G9" s="80">
        <f t="shared" si="0"/>
        <v>524</v>
      </c>
      <c r="H9" s="63"/>
    </row>
    <row r="10" spans="1:17" x14ac:dyDescent="0.2">
      <c r="B10" s="16" t="s">
        <v>11</v>
      </c>
      <c r="C10" s="154" t="s">
        <v>98</v>
      </c>
      <c r="D10" s="155"/>
      <c r="E10" s="79">
        <v>463</v>
      </c>
      <c r="F10" s="79">
        <v>206</v>
      </c>
      <c r="G10" s="80">
        <f t="shared" si="0"/>
        <v>669</v>
      </c>
      <c r="H10" s="63"/>
    </row>
    <row r="11" spans="1:17" x14ac:dyDescent="0.2">
      <c r="B11" s="16" t="s">
        <v>13</v>
      </c>
      <c r="C11" s="154" t="s">
        <v>99</v>
      </c>
      <c r="D11" s="155"/>
      <c r="E11" s="79">
        <v>591</v>
      </c>
      <c r="F11" s="79">
        <v>343</v>
      </c>
      <c r="G11" s="80">
        <f t="shared" si="0"/>
        <v>934</v>
      </c>
      <c r="H11" s="63"/>
    </row>
    <row r="12" spans="1:17" x14ac:dyDescent="0.2">
      <c r="B12" s="16" t="s">
        <v>15</v>
      </c>
      <c r="C12" s="154" t="s">
        <v>100</v>
      </c>
      <c r="D12" s="155"/>
      <c r="E12" s="79">
        <v>228</v>
      </c>
      <c r="F12" s="79">
        <v>123</v>
      </c>
      <c r="G12" s="80">
        <f t="shared" si="0"/>
        <v>351</v>
      </c>
      <c r="H12" s="63"/>
    </row>
    <row r="13" spans="1:17" x14ac:dyDescent="0.2">
      <c r="B13" s="16" t="s">
        <v>17</v>
      </c>
      <c r="C13" s="162" t="s">
        <v>101</v>
      </c>
      <c r="D13" s="163"/>
      <c r="E13" s="79">
        <v>252</v>
      </c>
      <c r="F13" s="79">
        <v>138</v>
      </c>
      <c r="G13" s="80">
        <f t="shared" si="0"/>
        <v>390</v>
      </c>
      <c r="H13" s="63"/>
    </row>
    <row r="14" spans="1:17" x14ac:dyDescent="0.2">
      <c r="B14" s="59" t="s">
        <v>44</v>
      </c>
      <c r="C14" s="154" t="s">
        <v>102</v>
      </c>
      <c r="D14" s="155"/>
      <c r="E14" s="79">
        <v>1500</v>
      </c>
      <c r="F14" s="79">
        <v>853</v>
      </c>
      <c r="G14" s="80">
        <f t="shared" si="0"/>
        <v>2353</v>
      </c>
      <c r="H14" s="63"/>
      <c r="J14" s="60"/>
    </row>
    <row r="15" spans="1:17" x14ac:dyDescent="0.2">
      <c r="B15" s="59" t="s">
        <v>47</v>
      </c>
      <c r="C15" s="154" t="s">
        <v>103</v>
      </c>
      <c r="D15" s="155"/>
      <c r="E15" s="79">
        <v>124</v>
      </c>
      <c r="F15" s="79">
        <v>55</v>
      </c>
      <c r="G15" s="80">
        <f t="shared" si="0"/>
        <v>179</v>
      </c>
      <c r="H15" s="63"/>
    </row>
    <row r="16" spans="1:17" x14ac:dyDescent="0.2">
      <c r="B16" s="59" t="s">
        <v>50</v>
      </c>
      <c r="C16" s="154" t="s">
        <v>104</v>
      </c>
      <c r="D16" s="155"/>
      <c r="E16" s="79">
        <v>163</v>
      </c>
      <c r="F16" s="79">
        <v>80</v>
      </c>
      <c r="G16" s="80">
        <f t="shared" si="0"/>
        <v>243</v>
      </c>
      <c r="H16" s="63"/>
    </row>
    <row r="17" spans="2:8" x14ac:dyDescent="0.2">
      <c r="B17" s="59" t="s">
        <v>53</v>
      </c>
      <c r="C17" s="154" t="s">
        <v>105</v>
      </c>
      <c r="D17" s="155"/>
      <c r="E17" s="79">
        <v>143</v>
      </c>
      <c r="F17" s="79">
        <v>64</v>
      </c>
      <c r="G17" s="80">
        <f t="shared" si="0"/>
        <v>207</v>
      </c>
      <c r="H17" s="63"/>
    </row>
    <row r="18" spans="2:8" x14ac:dyDescent="0.2">
      <c r="B18" s="59" t="s">
        <v>56</v>
      </c>
      <c r="C18" s="154" t="s">
        <v>106</v>
      </c>
      <c r="D18" s="155"/>
      <c r="E18" s="79">
        <v>426</v>
      </c>
      <c r="F18" s="79">
        <v>116</v>
      </c>
      <c r="G18" s="80">
        <f t="shared" si="0"/>
        <v>542</v>
      </c>
      <c r="H18" s="63"/>
    </row>
    <row r="19" spans="2:8" x14ac:dyDescent="0.2">
      <c r="B19" s="59" t="s">
        <v>59</v>
      </c>
      <c r="C19" s="154" t="s">
        <v>107</v>
      </c>
      <c r="D19" s="155"/>
      <c r="E19" s="79">
        <v>581</v>
      </c>
      <c r="F19" s="79">
        <v>228</v>
      </c>
      <c r="G19" s="80">
        <f t="shared" si="0"/>
        <v>809</v>
      </c>
      <c r="H19" s="63"/>
    </row>
    <row r="20" spans="2:8" x14ac:dyDescent="0.2">
      <c r="B20" s="59" t="s">
        <v>62</v>
      </c>
      <c r="C20" s="154" t="s">
        <v>108</v>
      </c>
      <c r="D20" s="155"/>
      <c r="E20" s="79">
        <v>828</v>
      </c>
      <c r="F20" s="79">
        <v>352</v>
      </c>
      <c r="G20" s="80">
        <f t="shared" si="0"/>
        <v>1180</v>
      </c>
      <c r="H20" s="63"/>
    </row>
    <row r="21" spans="2:8" x14ac:dyDescent="0.2">
      <c r="B21" s="59" t="s">
        <v>65</v>
      </c>
      <c r="C21" s="154" t="s">
        <v>109</v>
      </c>
      <c r="D21" s="155"/>
      <c r="E21" s="79">
        <v>290</v>
      </c>
      <c r="F21" s="79">
        <v>152</v>
      </c>
      <c r="G21" s="80">
        <f t="shared" si="0"/>
        <v>442</v>
      </c>
      <c r="H21" s="63"/>
    </row>
    <row r="22" spans="2:8" x14ac:dyDescent="0.2">
      <c r="B22" s="59" t="s">
        <v>68</v>
      </c>
      <c r="C22" s="154" t="s">
        <v>110</v>
      </c>
      <c r="D22" s="155"/>
      <c r="E22" s="79">
        <v>332</v>
      </c>
      <c r="F22" s="79">
        <v>141</v>
      </c>
      <c r="G22" s="80">
        <f t="shared" si="0"/>
        <v>473</v>
      </c>
      <c r="H22" s="63"/>
    </row>
    <row r="23" spans="2:8" x14ac:dyDescent="0.2">
      <c r="B23" s="59" t="s">
        <v>71</v>
      </c>
      <c r="C23" s="154" t="s">
        <v>111</v>
      </c>
      <c r="D23" s="155"/>
      <c r="E23" s="79">
        <v>1730</v>
      </c>
      <c r="F23" s="79">
        <v>765</v>
      </c>
      <c r="G23" s="80">
        <f t="shared" si="0"/>
        <v>2495</v>
      </c>
      <c r="H23" s="63"/>
    </row>
    <row r="24" spans="2:8" x14ac:dyDescent="0.2">
      <c r="B24" s="59" t="s">
        <v>74</v>
      </c>
      <c r="C24" s="154" t="s">
        <v>112</v>
      </c>
      <c r="D24" s="155"/>
      <c r="E24" s="79">
        <v>1075</v>
      </c>
      <c r="F24" s="79">
        <v>663</v>
      </c>
      <c r="G24" s="80">
        <f t="shared" si="0"/>
        <v>1738</v>
      </c>
      <c r="H24" s="63"/>
    </row>
    <row r="25" spans="2:8" x14ac:dyDescent="0.2">
      <c r="B25" s="59" t="s">
        <v>77</v>
      </c>
      <c r="C25" s="154" t="s">
        <v>113</v>
      </c>
      <c r="D25" s="155"/>
      <c r="E25" s="79">
        <v>413</v>
      </c>
      <c r="F25" s="79">
        <v>209</v>
      </c>
      <c r="G25" s="80">
        <f t="shared" si="0"/>
        <v>622</v>
      </c>
      <c r="H25" s="63"/>
    </row>
    <row r="26" spans="2:8" x14ac:dyDescent="0.2">
      <c r="B26" s="59" t="s">
        <v>80</v>
      </c>
      <c r="C26" s="154" t="s">
        <v>114</v>
      </c>
      <c r="D26" s="155"/>
      <c r="E26" s="79">
        <v>384</v>
      </c>
      <c r="F26" s="79">
        <v>220</v>
      </c>
      <c r="G26" s="80">
        <f t="shared" si="0"/>
        <v>604</v>
      </c>
      <c r="H26" s="63"/>
    </row>
    <row r="27" spans="2:8" x14ac:dyDescent="0.2">
      <c r="B27" s="59" t="s">
        <v>83</v>
      </c>
      <c r="C27" s="154" t="s">
        <v>115</v>
      </c>
      <c r="D27" s="155"/>
      <c r="E27" s="79">
        <v>4682</v>
      </c>
      <c r="F27" s="79">
        <v>2673</v>
      </c>
      <c r="G27" s="80">
        <f t="shared" si="0"/>
        <v>7355</v>
      </c>
      <c r="H27" s="63"/>
    </row>
    <row r="28" spans="2:8" ht="20.25" customHeight="1" x14ac:dyDescent="0.2">
      <c r="B28" s="165" t="s">
        <v>19</v>
      </c>
      <c r="C28" s="166"/>
      <c r="D28" s="167"/>
      <c r="E28" s="81">
        <f>SUM(E7:E27)</f>
        <v>15825</v>
      </c>
      <c r="F28" s="81">
        <f t="shared" ref="F28:G28" si="1">SUM(F7:F27)</f>
        <v>8200</v>
      </c>
      <c r="G28" s="81">
        <f t="shared" si="1"/>
        <v>24025</v>
      </c>
      <c r="H28" s="64"/>
    </row>
    <row r="29" spans="2:8" x14ac:dyDescent="0.2">
      <c r="B29" s="83"/>
    </row>
    <row r="30" spans="2:8" x14ac:dyDescent="0.2">
      <c r="B30" s="164"/>
      <c r="C30" s="164"/>
      <c r="D30" s="164"/>
      <c r="E30" s="164"/>
      <c r="F30" s="164"/>
      <c r="G30" s="164"/>
    </row>
    <row r="31" spans="2:8" x14ac:dyDescent="0.2">
      <c r="B31" s="164"/>
      <c r="C31" s="164"/>
      <c r="D31" s="164"/>
      <c r="E31" s="164"/>
      <c r="F31" s="164"/>
      <c r="G31" s="164"/>
    </row>
  </sheetData>
  <mergeCells count="28">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F4:G4"/>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137</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2346</v>
      </c>
      <c r="E6" s="116">
        <v>1144</v>
      </c>
      <c r="F6" s="117">
        <f>SUM(D6:E6)</f>
        <v>3490</v>
      </c>
      <c r="G6" s="63"/>
      <c r="H6" s="64"/>
    </row>
    <row r="7" spans="1:8" x14ac:dyDescent="0.2">
      <c r="A7" s="90" t="s">
        <v>7</v>
      </c>
      <c r="B7" s="67" t="s">
        <v>32</v>
      </c>
      <c r="C7" s="68" t="s">
        <v>33</v>
      </c>
      <c r="D7" s="116">
        <v>319</v>
      </c>
      <c r="E7" s="116">
        <v>31</v>
      </c>
      <c r="F7" s="117">
        <f t="shared" ref="F7:F27" si="0">SUM(D7:E7)</f>
        <v>350</v>
      </c>
      <c r="G7" s="63"/>
      <c r="H7" s="64"/>
    </row>
    <row r="8" spans="1:8" x14ac:dyDescent="0.2">
      <c r="A8" s="91" t="s">
        <v>9</v>
      </c>
      <c r="B8" s="67" t="s">
        <v>34</v>
      </c>
      <c r="C8" s="68" t="s">
        <v>35</v>
      </c>
      <c r="D8" s="116">
        <v>19756</v>
      </c>
      <c r="E8" s="116">
        <v>8879</v>
      </c>
      <c r="F8" s="117">
        <f t="shared" si="0"/>
        <v>28635</v>
      </c>
      <c r="G8" s="63"/>
      <c r="H8" s="64"/>
    </row>
    <row r="9" spans="1:8" x14ac:dyDescent="0.2">
      <c r="A9" s="91" t="s">
        <v>11</v>
      </c>
      <c r="B9" s="67" t="s">
        <v>36</v>
      </c>
      <c r="C9" s="69" t="s">
        <v>37</v>
      </c>
      <c r="D9" s="116">
        <v>1137</v>
      </c>
      <c r="E9" s="116">
        <v>327</v>
      </c>
      <c r="F9" s="117">
        <f t="shared" si="0"/>
        <v>1464</v>
      </c>
      <c r="G9" s="63"/>
      <c r="H9" s="64"/>
    </row>
    <row r="10" spans="1:8" ht="27.75" customHeight="1" x14ac:dyDescent="0.2">
      <c r="A10" s="91" t="s">
        <v>13</v>
      </c>
      <c r="B10" s="67" t="s">
        <v>38</v>
      </c>
      <c r="C10" s="69" t="s">
        <v>117</v>
      </c>
      <c r="D10" s="116">
        <v>1039</v>
      </c>
      <c r="E10" s="116">
        <v>360</v>
      </c>
      <c r="F10" s="117">
        <f t="shared" si="0"/>
        <v>1399</v>
      </c>
      <c r="G10" s="63"/>
      <c r="H10" s="64"/>
    </row>
    <row r="11" spans="1:8" ht="15" customHeight="1" x14ac:dyDescent="0.2">
      <c r="A11" s="91" t="s">
        <v>15</v>
      </c>
      <c r="B11" s="67" t="s">
        <v>40</v>
      </c>
      <c r="C11" s="69" t="s">
        <v>41</v>
      </c>
      <c r="D11" s="116">
        <v>11357</v>
      </c>
      <c r="E11" s="116">
        <v>1768</v>
      </c>
      <c r="F11" s="117">
        <f t="shared" si="0"/>
        <v>13125</v>
      </c>
      <c r="G11" s="63"/>
      <c r="H11" s="64"/>
    </row>
    <row r="12" spans="1:8" ht="22.5" x14ac:dyDescent="0.2">
      <c r="A12" s="91" t="s">
        <v>17</v>
      </c>
      <c r="B12" s="67" t="s">
        <v>42</v>
      </c>
      <c r="C12" s="69" t="s">
        <v>118</v>
      </c>
      <c r="D12" s="116">
        <v>14212</v>
      </c>
      <c r="E12" s="116">
        <v>14822</v>
      </c>
      <c r="F12" s="117">
        <f t="shared" si="0"/>
        <v>29034</v>
      </c>
      <c r="G12" s="63"/>
      <c r="H12" s="64"/>
    </row>
    <row r="13" spans="1:8" x14ac:dyDescent="0.2">
      <c r="A13" s="39" t="s">
        <v>44</v>
      </c>
      <c r="B13" s="67" t="s">
        <v>45</v>
      </c>
      <c r="C13" s="68" t="s">
        <v>46</v>
      </c>
      <c r="D13" s="116">
        <v>5970</v>
      </c>
      <c r="E13" s="116">
        <v>1971</v>
      </c>
      <c r="F13" s="117">
        <f t="shared" si="0"/>
        <v>7941</v>
      </c>
      <c r="G13" s="63"/>
      <c r="H13" s="64"/>
    </row>
    <row r="14" spans="1:8" ht="22.5" x14ac:dyDescent="0.2">
      <c r="A14" s="39" t="s">
        <v>47</v>
      </c>
      <c r="B14" s="67" t="s">
        <v>48</v>
      </c>
      <c r="C14" s="69" t="s">
        <v>49</v>
      </c>
      <c r="D14" s="116">
        <v>6272</v>
      </c>
      <c r="E14" s="116">
        <v>6786</v>
      </c>
      <c r="F14" s="117">
        <f t="shared" si="0"/>
        <v>13058</v>
      </c>
      <c r="G14" s="63"/>
      <c r="H14" s="64"/>
    </row>
    <row r="15" spans="1:8" ht="15" customHeight="1" x14ac:dyDescent="0.2">
      <c r="A15" s="39" t="s">
        <v>50</v>
      </c>
      <c r="B15" s="67" t="s">
        <v>51</v>
      </c>
      <c r="C15" s="68" t="s">
        <v>52</v>
      </c>
      <c r="D15" s="116">
        <v>8873</v>
      </c>
      <c r="E15" s="116">
        <v>4756</v>
      </c>
      <c r="F15" s="117">
        <f t="shared" si="0"/>
        <v>13629</v>
      </c>
      <c r="G15" s="63"/>
      <c r="H15" s="64"/>
    </row>
    <row r="16" spans="1:8" x14ac:dyDescent="0.2">
      <c r="A16" s="39" t="s">
        <v>53</v>
      </c>
      <c r="B16" s="67" t="s">
        <v>54</v>
      </c>
      <c r="C16" s="68" t="s">
        <v>55</v>
      </c>
      <c r="D16" s="116">
        <v>1209</v>
      </c>
      <c r="E16" s="116">
        <v>2399</v>
      </c>
      <c r="F16" s="117">
        <f t="shared" si="0"/>
        <v>3608</v>
      </c>
      <c r="G16" s="63"/>
      <c r="H16" s="64"/>
    </row>
    <row r="17" spans="1:8" ht="15" customHeight="1" x14ac:dyDescent="0.2">
      <c r="A17" s="39" t="s">
        <v>56</v>
      </c>
      <c r="B17" s="67" t="s">
        <v>57</v>
      </c>
      <c r="C17" s="68" t="s">
        <v>58</v>
      </c>
      <c r="D17" s="116">
        <v>557</v>
      </c>
      <c r="E17" s="116">
        <v>435</v>
      </c>
      <c r="F17" s="117">
        <f t="shared" si="0"/>
        <v>992</v>
      </c>
      <c r="G17" s="63"/>
      <c r="H17" s="64"/>
    </row>
    <row r="18" spans="1:8" ht="15" customHeight="1" x14ac:dyDescent="0.2">
      <c r="A18" s="39" t="s">
        <v>59</v>
      </c>
      <c r="B18" s="67" t="s">
        <v>60</v>
      </c>
      <c r="C18" s="68" t="s">
        <v>61</v>
      </c>
      <c r="D18" s="116">
        <v>6492</v>
      </c>
      <c r="E18" s="116">
        <v>7274</v>
      </c>
      <c r="F18" s="117">
        <f t="shared" si="0"/>
        <v>13766</v>
      </c>
      <c r="G18" s="63"/>
      <c r="H18" s="64"/>
    </row>
    <row r="19" spans="1:8" x14ac:dyDescent="0.2">
      <c r="A19" s="39" t="s">
        <v>62</v>
      </c>
      <c r="B19" s="67" t="s">
        <v>63</v>
      </c>
      <c r="C19" s="69" t="s">
        <v>64</v>
      </c>
      <c r="D19" s="116">
        <v>2568</v>
      </c>
      <c r="E19" s="116">
        <v>2155</v>
      </c>
      <c r="F19" s="117">
        <f t="shared" si="0"/>
        <v>4723</v>
      </c>
      <c r="G19" s="63"/>
      <c r="H19" s="64"/>
    </row>
    <row r="20" spans="1:8" x14ac:dyDescent="0.2">
      <c r="A20" s="39" t="s">
        <v>65</v>
      </c>
      <c r="B20" s="67" t="s">
        <v>66</v>
      </c>
      <c r="C20" s="69" t="s">
        <v>67</v>
      </c>
      <c r="D20" s="116">
        <v>3827</v>
      </c>
      <c r="E20" s="116">
        <v>3167</v>
      </c>
      <c r="F20" s="117">
        <f t="shared" si="0"/>
        <v>6994</v>
      </c>
      <c r="G20" s="63"/>
      <c r="H20" s="64"/>
    </row>
    <row r="21" spans="1:8" x14ac:dyDescent="0.2">
      <c r="A21" s="39" t="s">
        <v>68</v>
      </c>
      <c r="B21" s="67" t="s">
        <v>69</v>
      </c>
      <c r="C21" s="68" t="s">
        <v>70</v>
      </c>
      <c r="D21" s="116">
        <v>617</v>
      </c>
      <c r="E21" s="116">
        <v>2945</v>
      </c>
      <c r="F21" s="117">
        <f t="shared" si="0"/>
        <v>3562</v>
      </c>
      <c r="G21" s="63"/>
      <c r="H21" s="64"/>
    </row>
    <row r="22" spans="1:8" x14ac:dyDescent="0.2">
      <c r="A22" s="39" t="s">
        <v>71</v>
      </c>
      <c r="B22" s="67" t="s">
        <v>72</v>
      </c>
      <c r="C22" s="69" t="s">
        <v>73</v>
      </c>
      <c r="D22" s="116">
        <v>3910</v>
      </c>
      <c r="E22" s="116">
        <v>12197</v>
      </c>
      <c r="F22" s="117">
        <f t="shared" si="0"/>
        <v>16107</v>
      </c>
      <c r="G22" s="63"/>
      <c r="H22" s="64"/>
    </row>
    <row r="23" spans="1:8" ht="15" customHeight="1" x14ac:dyDescent="0.2">
      <c r="A23" s="39" t="s">
        <v>74</v>
      </c>
      <c r="B23" s="67" t="s">
        <v>75</v>
      </c>
      <c r="C23" s="68" t="s">
        <v>76</v>
      </c>
      <c r="D23" s="116">
        <v>1084</v>
      </c>
      <c r="E23" s="116">
        <v>1595</v>
      </c>
      <c r="F23" s="117">
        <f t="shared" si="0"/>
        <v>2679</v>
      </c>
      <c r="G23" s="63"/>
      <c r="H23" s="64"/>
    </row>
    <row r="24" spans="1:8" ht="15" customHeight="1" x14ac:dyDescent="0.2">
      <c r="A24" s="39" t="s">
        <v>77</v>
      </c>
      <c r="B24" s="67" t="s">
        <v>78</v>
      </c>
      <c r="C24" s="68" t="s">
        <v>79</v>
      </c>
      <c r="D24" s="116">
        <v>1171</v>
      </c>
      <c r="E24" s="116">
        <v>4175</v>
      </c>
      <c r="F24" s="117">
        <f t="shared" si="0"/>
        <v>5346</v>
      </c>
      <c r="G24" s="63"/>
      <c r="H24" s="64"/>
    </row>
    <row r="25" spans="1:8" ht="39" customHeight="1" x14ac:dyDescent="0.2">
      <c r="A25" s="39" t="s">
        <v>80</v>
      </c>
      <c r="B25" s="67" t="s">
        <v>81</v>
      </c>
      <c r="C25" s="69" t="s">
        <v>82</v>
      </c>
      <c r="D25" s="116">
        <v>22</v>
      </c>
      <c r="E25" s="116">
        <v>122</v>
      </c>
      <c r="F25" s="117">
        <f t="shared" si="0"/>
        <v>144</v>
      </c>
      <c r="G25" s="63"/>
      <c r="H25" s="64"/>
    </row>
    <row r="26" spans="1:8" x14ac:dyDescent="0.2">
      <c r="A26" s="39" t="s">
        <v>83</v>
      </c>
      <c r="B26" s="67" t="s">
        <v>84</v>
      </c>
      <c r="C26" s="69" t="s">
        <v>85</v>
      </c>
      <c r="D26" s="116">
        <v>11</v>
      </c>
      <c r="E26" s="116">
        <v>19</v>
      </c>
      <c r="F26" s="117">
        <f t="shared" si="0"/>
        <v>30</v>
      </c>
      <c r="G26" s="63"/>
      <c r="H26" s="64"/>
    </row>
    <row r="27" spans="1:8" ht="15" customHeight="1" x14ac:dyDescent="0.2">
      <c r="A27" s="92" t="s">
        <v>86</v>
      </c>
      <c r="B27" s="70"/>
      <c r="C27" s="87" t="s">
        <v>87</v>
      </c>
      <c r="D27" s="116">
        <v>98</v>
      </c>
      <c r="E27" s="116">
        <v>81</v>
      </c>
      <c r="F27" s="117">
        <f t="shared" si="0"/>
        <v>179</v>
      </c>
      <c r="G27" s="63"/>
      <c r="H27" s="64"/>
    </row>
    <row r="28" spans="1:8" ht="21" customHeight="1" x14ac:dyDescent="0.2">
      <c r="A28" s="150" t="s">
        <v>19</v>
      </c>
      <c r="B28" s="151"/>
      <c r="C28" s="151"/>
      <c r="D28" s="102">
        <f>SUM(D6:D27)</f>
        <v>92847</v>
      </c>
      <c r="E28" s="102">
        <f t="shared" ref="E28:F28" si="1">SUM(E6:E27)</f>
        <v>77408</v>
      </c>
      <c r="F28" s="102">
        <f t="shared" si="1"/>
        <v>170255</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28. veljače 2023.</v>
      </c>
      <c r="G4" s="134"/>
      <c r="H4" s="18"/>
    </row>
    <row r="5" spans="1:16" ht="22.5" x14ac:dyDescent="0.2">
      <c r="B5" s="22" t="s">
        <v>1</v>
      </c>
      <c r="C5" s="156" t="s">
        <v>89</v>
      </c>
      <c r="D5" s="157"/>
      <c r="E5" s="73" t="s">
        <v>2</v>
      </c>
      <c r="F5" s="74" t="s">
        <v>3</v>
      </c>
      <c r="G5" s="74" t="s">
        <v>4</v>
      </c>
      <c r="H5" s="66"/>
    </row>
    <row r="6" spans="1:16" x14ac:dyDescent="0.2">
      <c r="B6" s="14">
        <v>0</v>
      </c>
      <c r="C6" s="158">
        <v>1</v>
      </c>
      <c r="D6" s="159"/>
      <c r="E6" s="58">
        <v>2</v>
      </c>
      <c r="F6" s="58">
        <v>3</v>
      </c>
      <c r="G6" s="58">
        <v>4</v>
      </c>
      <c r="H6" s="64"/>
      <c r="K6" s="168"/>
      <c r="L6" s="168"/>
      <c r="M6" s="168"/>
      <c r="N6" s="168"/>
      <c r="O6" s="168"/>
      <c r="P6" s="168"/>
    </row>
    <row r="7" spans="1:16" x14ac:dyDescent="0.2">
      <c r="B7" s="16" t="s">
        <v>5</v>
      </c>
      <c r="C7" s="160" t="s">
        <v>95</v>
      </c>
      <c r="D7" s="161"/>
      <c r="E7" s="79">
        <v>7156</v>
      </c>
      <c r="F7" s="79">
        <v>4217</v>
      </c>
      <c r="G7" s="80">
        <f>SUM(E7:F7)</f>
        <v>11373</v>
      </c>
      <c r="H7" s="63"/>
    </row>
    <row r="8" spans="1:16" x14ac:dyDescent="0.2">
      <c r="B8" s="16" t="s">
        <v>7</v>
      </c>
      <c r="C8" s="154" t="s">
        <v>96</v>
      </c>
      <c r="D8" s="155"/>
      <c r="E8" s="79">
        <v>2772</v>
      </c>
      <c r="F8" s="79">
        <v>2080</v>
      </c>
      <c r="G8" s="80">
        <f t="shared" ref="G8:G27" si="0">SUM(E8:F8)</f>
        <v>4852</v>
      </c>
      <c r="H8" s="63"/>
    </row>
    <row r="9" spans="1:16" x14ac:dyDescent="0.2">
      <c r="B9" s="16" t="s">
        <v>9</v>
      </c>
      <c r="C9" s="154" t="s">
        <v>97</v>
      </c>
      <c r="D9" s="155"/>
      <c r="E9" s="79">
        <v>2262</v>
      </c>
      <c r="F9" s="79">
        <v>1981</v>
      </c>
      <c r="G9" s="80">
        <f t="shared" si="0"/>
        <v>4243</v>
      </c>
      <c r="H9" s="63"/>
    </row>
    <row r="10" spans="1:16" x14ac:dyDescent="0.2">
      <c r="B10" s="16" t="s">
        <v>11</v>
      </c>
      <c r="C10" s="154" t="s">
        <v>98</v>
      </c>
      <c r="D10" s="155"/>
      <c r="E10" s="79">
        <v>1727</v>
      </c>
      <c r="F10" s="79">
        <v>1458</v>
      </c>
      <c r="G10" s="80">
        <f t="shared" si="0"/>
        <v>3185</v>
      </c>
      <c r="H10" s="63"/>
    </row>
    <row r="11" spans="1:16" x14ac:dyDescent="0.2">
      <c r="B11" s="16" t="s">
        <v>13</v>
      </c>
      <c r="C11" s="154" t="s">
        <v>99</v>
      </c>
      <c r="D11" s="155"/>
      <c r="E11" s="79">
        <v>5299</v>
      </c>
      <c r="F11" s="79">
        <v>3925</v>
      </c>
      <c r="G11" s="80">
        <f t="shared" si="0"/>
        <v>9224</v>
      </c>
      <c r="H11" s="63"/>
    </row>
    <row r="12" spans="1:16" x14ac:dyDescent="0.2">
      <c r="B12" s="16" t="s">
        <v>15</v>
      </c>
      <c r="C12" s="154" t="s">
        <v>100</v>
      </c>
      <c r="D12" s="155"/>
      <c r="E12" s="79">
        <v>2158</v>
      </c>
      <c r="F12" s="79">
        <v>1718</v>
      </c>
      <c r="G12" s="80">
        <f t="shared" si="0"/>
        <v>3876</v>
      </c>
      <c r="H12" s="63"/>
    </row>
    <row r="13" spans="1:16" x14ac:dyDescent="0.2">
      <c r="B13" s="16" t="s">
        <v>17</v>
      </c>
      <c r="C13" s="162" t="s">
        <v>101</v>
      </c>
      <c r="D13" s="163"/>
      <c r="E13" s="79">
        <v>1896</v>
      </c>
      <c r="F13" s="79">
        <v>1450</v>
      </c>
      <c r="G13" s="80">
        <f t="shared" si="0"/>
        <v>3346</v>
      </c>
      <c r="H13" s="63"/>
    </row>
    <row r="14" spans="1:16" x14ac:dyDescent="0.2">
      <c r="B14" s="59" t="s">
        <v>44</v>
      </c>
      <c r="C14" s="154" t="s">
        <v>102</v>
      </c>
      <c r="D14" s="155"/>
      <c r="E14" s="79">
        <v>4988</v>
      </c>
      <c r="F14" s="79">
        <v>4707</v>
      </c>
      <c r="G14" s="80">
        <f t="shared" si="0"/>
        <v>9695</v>
      </c>
      <c r="H14" s="63"/>
      <c r="J14" s="60"/>
    </row>
    <row r="15" spans="1:16" x14ac:dyDescent="0.2">
      <c r="B15" s="59" t="s">
        <v>47</v>
      </c>
      <c r="C15" s="154" t="s">
        <v>103</v>
      </c>
      <c r="D15" s="155"/>
      <c r="E15" s="79">
        <v>639</v>
      </c>
      <c r="F15" s="79">
        <v>525</v>
      </c>
      <c r="G15" s="80">
        <f t="shared" si="0"/>
        <v>1164</v>
      </c>
      <c r="H15" s="63"/>
    </row>
    <row r="16" spans="1:16" x14ac:dyDescent="0.2">
      <c r="B16" s="59" t="s">
        <v>50</v>
      </c>
      <c r="C16" s="154" t="s">
        <v>104</v>
      </c>
      <c r="D16" s="155"/>
      <c r="E16" s="79">
        <v>1210</v>
      </c>
      <c r="F16" s="79">
        <v>941</v>
      </c>
      <c r="G16" s="80">
        <f t="shared" si="0"/>
        <v>2151</v>
      </c>
      <c r="H16" s="63"/>
    </row>
    <row r="17" spans="2:8" x14ac:dyDescent="0.2">
      <c r="B17" s="59" t="s">
        <v>53</v>
      </c>
      <c r="C17" s="154" t="s">
        <v>105</v>
      </c>
      <c r="D17" s="155"/>
      <c r="E17" s="79">
        <v>1120</v>
      </c>
      <c r="F17" s="79">
        <v>814</v>
      </c>
      <c r="G17" s="80">
        <f t="shared" si="0"/>
        <v>1934</v>
      </c>
      <c r="H17" s="63"/>
    </row>
    <row r="18" spans="2:8" x14ac:dyDescent="0.2">
      <c r="B18" s="59" t="s">
        <v>56</v>
      </c>
      <c r="C18" s="154" t="s">
        <v>106</v>
      </c>
      <c r="D18" s="155"/>
      <c r="E18" s="79">
        <v>2878</v>
      </c>
      <c r="F18" s="79">
        <v>1780</v>
      </c>
      <c r="G18" s="80">
        <f t="shared" si="0"/>
        <v>4658</v>
      </c>
      <c r="H18" s="63"/>
    </row>
    <row r="19" spans="2:8" x14ac:dyDescent="0.2">
      <c r="B19" s="59" t="s">
        <v>59</v>
      </c>
      <c r="C19" s="154" t="s">
        <v>107</v>
      </c>
      <c r="D19" s="155"/>
      <c r="E19" s="79">
        <v>2780</v>
      </c>
      <c r="F19" s="79">
        <v>2547</v>
      </c>
      <c r="G19" s="80">
        <f t="shared" si="0"/>
        <v>5327</v>
      </c>
      <c r="H19" s="63"/>
    </row>
    <row r="20" spans="2:8" x14ac:dyDescent="0.2">
      <c r="B20" s="59" t="s">
        <v>62</v>
      </c>
      <c r="C20" s="154" t="s">
        <v>108</v>
      </c>
      <c r="D20" s="155"/>
      <c r="E20" s="79">
        <v>5946</v>
      </c>
      <c r="F20" s="79">
        <v>4448</v>
      </c>
      <c r="G20" s="80">
        <f t="shared" si="0"/>
        <v>10394</v>
      </c>
      <c r="H20" s="63"/>
    </row>
    <row r="21" spans="2:8" x14ac:dyDescent="0.2">
      <c r="B21" s="59" t="s">
        <v>65</v>
      </c>
      <c r="C21" s="154" t="s">
        <v>109</v>
      </c>
      <c r="D21" s="155"/>
      <c r="E21" s="79">
        <v>1432</v>
      </c>
      <c r="F21" s="79">
        <v>1292</v>
      </c>
      <c r="G21" s="80">
        <f t="shared" si="0"/>
        <v>2724</v>
      </c>
      <c r="H21" s="63"/>
    </row>
    <row r="22" spans="2:8" x14ac:dyDescent="0.2">
      <c r="B22" s="59" t="s">
        <v>68</v>
      </c>
      <c r="C22" s="154" t="s">
        <v>110</v>
      </c>
      <c r="D22" s="155"/>
      <c r="E22" s="79">
        <v>2363</v>
      </c>
      <c r="F22" s="79">
        <v>1951</v>
      </c>
      <c r="G22" s="80">
        <f t="shared" si="0"/>
        <v>4314</v>
      </c>
      <c r="H22" s="63"/>
    </row>
    <row r="23" spans="2:8" x14ac:dyDescent="0.2">
      <c r="B23" s="59" t="s">
        <v>71</v>
      </c>
      <c r="C23" s="154" t="s">
        <v>111</v>
      </c>
      <c r="D23" s="155"/>
      <c r="E23" s="79">
        <v>7565</v>
      </c>
      <c r="F23" s="79">
        <v>6976</v>
      </c>
      <c r="G23" s="80">
        <f t="shared" si="0"/>
        <v>14541</v>
      </c>
      <c r="H23" s="63"/>
    </row>
    <row r="24" spans="2:8" x14ac:dyDescent="0.2">
      <c r="B24" s="59" t="s">
        <v>74</v>
      </c>
      <c r="C24" s="154" t="s">
        <v>112</v>
      </c>
      <c r="D24" s="155"/>
      <c r="E24" s="79">
        <v>3753</v>
      </c>
      <c r="F24" s="79">
        <v>3238</v>
      </c>
      <c r="G24" s="80">
        <f t="shared" si="0"/>
        <v>6991</v>
      </c>
      <c r="H24" s="63"/>
    </row>
    <row r="25" spans="2:8" x14ac:dyDescent="0.2">
      <c r="B25" s="59" t="s">
        <v>77</v>
      </c>
      <c r="C25" s="154" t="s">
        <v>113</v>
      </c>
      <c r="D25" s="155"/>
      <c r="E25" s="79">
        <v>1699</v>
      </c>
      <c r="F25" s="79">
        <v>1364</v>
      </c>
      <c r="G25" s="80">
        <f t="shared" si="0"/>
        <v>3063</v>
      </c>
      <c r="H25" s="63"/>
    </row>
    <row r="26" spans="2:8" x14ac:dyDescent="0.2">
      <c r="B26" s="59" t="s">
        <v>80</v>
      </c>
      <c r="C26" s="154" t="s">
        <v>114</v>
      </c>
      <c r="D26" s="155"/>
      <c r="E26" s="79">
        <v>3286</v>
      </c>
      <c r="F26" s="79">
        <v>2331</v>
      </c>
      <c r="G26" s="80">
        <f t="shared" si="0"/>
        <v>5617</v>
      </c>
      <c r="H26" s="63"/>
    </row>
    <row r="27" spans="2:8" x14ac:dyDescent="0.2">
      <c r="B27" s="59" t="s">
        <v>83</v>
      </c>
      <c r="C27" s="154" t="s">
        <v>115</v>
      </c>
      <c r="D27" s="155"/>
      <c r="E27" s="79">
        <v>29918</v>
      </c>
      <c r="F27" s="79">
        <v>27665</v>
      </c>
      <c r="G27" s="80">
        <f t="shared" si="0"/>
        <v>57583</v>
      </c>
      <c r="H27" s="63"/>
    </row>
    <row r="28" spans="2:8" ht="20.25" customHeight="1" x14ac:dyDescent="0.2">
      <c r="B28" s="165" t="s">
        <v>19</v>
      </c>
      <c r="C28" s="166"/>
      <c r="D28" s="167"/>
      <c r="E28" s="81">
        <f>SUM(E7:E27)</f>
        <v>92847</v>
      </c>
      <c r="F28" s="81">
        <f t="shared" ref="F28:G28" si="1">SUM(F7:F27)</f>
        <v>77408</v>
      </c>
      <c r="G28" s="81">
        <f t="shared" si="1"/>
        <v>170255</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2022-10-11T12:20:39Z</cp:lastPrinted>
  <dcterms:created xsi:type="dcterms:W3CDTF">2016-10-06T08:05:06Z</dcterms:created>
  <dcterms:modified xsi:type="dcterms:W3CDTF">2023-03-09T09:46:19Z</dcterms:modified>
</cp:coreProperties>
</file>