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D15" i="1"/>
  <c r="I28" i="4"/>
  <c r="E28" i="4"/>
  <c r="K24" i="4"/>
  <c r="K20" i="4"/>
  <c r="K16" i="4"/>
  <c r="K13" i="4"/>
  <c r="K12" i="4"/>
  <c r="K9" i="4"/>
  <c r="K8" i="4"/>
  <c r="F26" i="5"/>
  <c r="F22" i="5"/>
  <c r="F18" i="5"/>
  <c r="F14" i="5"/>
  <c r="F10" i="5"/>
  <c r="E28" i="6"/>
  <c r="F29" i="3"/>
  <c r="K7" i="4"/>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<sst xmlns="http://schemas.openxmlformats.org/spreadsheetml/2006/main" count="440" uniqueCount="140">
  <si>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</si>
  <si>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</si>
  <si>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</si>
  <si>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</si>
  <si>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</si>
  <si>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</si>
  <si>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</si>
  <si>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</si>
  <si>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</si>
  <si>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</si>
  <si>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</si>
  <si>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</si>
  <si>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</si>
  <si>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</si>
  <si>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</si>
  <si>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</si>
  <si>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</si>
  <si>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</si>
  <si>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</si>
  <si>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</si>
  <si>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</si>
  <si>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</si>
  <si>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</si>
  <si>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</si>
  <si>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</si>
  <si>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</si>
  <si>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</si>
  <si>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</si>
  <si>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</si>
  <si>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</si>
  <si>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</si>
  <si>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</si>
  <si>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</si>
  <si>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</si>
  <si>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</si>
  <si>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</si>
  <si>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</si>
  <si>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</si>
  <si>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</si>
  <si>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</si>
  <si>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</si>
  <si>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</si>
  <si>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</si>
  <si>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</si>
  <si>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</si>
  <si>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</si>
  <si>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</si>
  <si>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</si>
  <si>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</si>
  <si>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</si>
  <si>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</si>
  <si>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</si>
  <si>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</si>
  <si>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</si>
  <si>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</si>
  <si>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</si>
  <si>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</si>
  <si>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</si>
  <si>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</si>
  <si>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</si>
  <si>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</si>
  <si>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</si>
  <si>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</si>
  <si>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</si>
  <si>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</si>
  <si>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</si>
  <si>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</si>
  <si>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</si>
  <si>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</si>
  <si>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</si>
  <si>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</si>
  <si>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</si>
  <si>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</si>
  <si>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</si>
  <si>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</si>
  <si>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</si>
  <si>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</si>
  <si>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</si>
  <si>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</si>
  <si>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</si>
  <si>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</si>
  <si>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</si>
  <si>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</si>
  <si>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</si>
  <si>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</si>
  <si>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</si>
  <si>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</si>
  <si>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</si>
  <si>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</si>
  <si>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</si>
  <si>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</si>
  <si>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</si>
  <si>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</si>
  <si>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</si>
  <si>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</si>
  <si>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</si>
  <si>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</si>
  <si>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</si>
  <si>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</si>
  <si>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</si>
  <si>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</si>
  <si>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</si>
  <si>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</si>
  <si>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</si>
  <si>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</si>
  <si>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</si>
  <si>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</si>
  <si>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</si>
  <si>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</si>
  <si>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</si>
  <si>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</si>
  <si>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</si>
  <si>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</si>
  <si>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</si>
  <si>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</si>
  <si>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</si>
  <si>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</si>
  <si>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</si>
  <si>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</si>
  <si>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</si>
  <si>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</si>
  <si>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</si>
  <si>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</si>
  <si>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</si>
  <si>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</si>
  <si>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</si>
  <si>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</si>
  <si>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</si>
  <si>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</si>
  <si>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</si>
  <si>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</si>
  <si>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</si>
  <si>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</si>
  <si>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</si>
  <si>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</si>
  <si>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</si>
  <si>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</si>
  <si>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ožujka 2023.</t>
  </si>
  <si>
    <t>Stanje: 31. ožujka 2023.</t>
  </si>
  <si>
    <t>Stanje: 31.ožujka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</si>
</sst>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1403013</c:v>
                </c:pt>
                <c:pt idx="1">
                  <c:v>100538</c:v>
                </c:pt>
                <c:pt idx="2">
                  <c:v>74119</c:v>
                </c:pt>
                <c:pt idx="3">
                  <c:v>18487</c:v>
                </c:pt>
                <c:pt idx="4">
                  <c:v>18014</c:v>
                </c:pt>
                <c:pt idx="5">
                  <c:v>109</c:v>
                </c:pt>
                <c:pt idx="6">
                  <c:v>7099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692388</c:v>
                </c:pt>
                <c:pt idx="1">
                  <c:v>444338</c:v>
                </c:pt>
                <c:pt idx="2">
                  <c:v>358295</c:v>
                </c:pt>
                <c:pt idx="3">
                  <c:v>126358</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856801</c:v>
                </c:pt>
                <c:pt idx="1">
                  <c:v>764578</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91611</c:v>
                </c:pt>
                <c:pt idx="1">
                  <c:v>40005</c:v>
                </c:pt>
                <c:pt idx="2">
                  <c:v>42880</c:v>
                </c:pt>
                <c:pt idx="3">
                  <c:v>37753</c:v>
                </c:pt>
                <c:pt idx="4">
                  <c:v>69080</c:v>
                </c:pt>
                <c:pt idx="5">
                  <c:v>35952</c:v>
                </c:pt>
                <c:pt idx="6">
                  <c:v>32438</c:v>
                </c:pt>
                <c:pt idx="7">
                  <c:v>117237</c:v>
                </c:pt>
                <c:pt idx="8">
                  <c:v>15879</c:v>
                </c:pt>
                <c:pt idx="9">
                  <c:v>21844</c:v>
                </c:pt>
                <c:pt idx="10">
                  <c:v>20029</c:v>
                </c:pt>
                <c:pt idx="11">
                  <c:v>42374</c:v>
                </c:pt>
                <c:pt idx="12">
                  <c:v>60100</c:v>
                </c:pt>
                <c:pt idx="13">
                  <c:v>92346</c:v>
                </c:pt>
                <c:pt idx="14">
                  <c:v>33556</c:v>
                </c:pt>
                <c:pt idx="15">
                  <c:v>44818</c:v>
                </c:pt>
                <c:pt idx="16">
                  <c:v>159319</c:v>
                </c:pt>
                <c:pt idx="17">
                  <c:v>93801</c:v>
                </c:pt>
                <c:pt idx="18">
                  <c:v>46523</c:v>
                </c:pt>
                <c:pt idx="19">
                  <c:v>43163</c:v>
                </c:pt>
                <c:pt idx="20">
                  <c:v>480671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378</c:v>
                </c:pt>
                <c:pt idx="1">
                  <c:v>53</c:v>
                </c:pt>
                <c:pt idx="2">
                  <c:v>2468</c:v>
                </c:pt>
                <c:pt idx="3">
                  <c:v>47</c:v>
                </c:pt>
                <c:pt idx="4">
                  <c:v>300</c:v>
                </c:pt>
                <c:pt idx="5">
                  <c:v>2450</c:v>
                </c:pt>
                <c:pt idx="6">
                  <c:v>2540</c:v>
                </c:pt>
                <c:pt idx="7">
                  <c:v>1846</c:v>
                </c:pt>
                <c:pt idx="8">
                  <c:v>651</c:v>
                </c:pt>
                <c:pt idx="9">
                  <c:v>291</c:v>
                </c:pt>
                <c:pt idx="10">
                  <c:v>111</c:v>
                </c:pt>
                <c:pt idx="11">
                  <c:v>159</c:v>
                </c:pt>
                <c:pt idx="12">
                  <c:v>1919</c:v>
                </c:pt>
                <c:pt idx="13">
                  <c:v>1874</c:v>
                </c:pt>
                <c:pt idx="14">
                  <c:v>40</c:v>
                </c:pt>
                <c:pt idx="15">
                  <c:v>295</c:v>
                </c:pt>
                <c:pt idx="16">
                  <c:v>472</c:v>
                </c:pt>
                <c:pt idx="17">
                  <c:v>201</c:v>
                </c:pt>
                <c:pt idx="18">
                  <c:v>288</c:v>
                </c:pt>
                <c:pt idx="19">
                  <c:v>11</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161</c:v>
                </c:pt>
                <c:pt idx="1">
                  <c:v>8</c:v>
                </c:pt>
                <c:pt idx="2">
                  <c:v>885</c:v>
                </c:pt>
                <c:pt idx="3">
                  <c:v>4</c:v>
                </c:pt>
                <c:pt idx="4">
                  <c:v>35</c:v>
                </c:pt>
                <c:pt idx="5">
                  <c:v>323</c:v>
                </c:pt>
                <c:pt idx="6">
                  <c:v>1710</c:v>
                </c:pt>
                <c:pt idx="7">
                  <c:v>156</c:v>
                </c:pt>
                <c:pt idx="8">
                  <c:v>638</c:v>
                </c:pt>
                <c:pt idx="9">
                  <c:v>161</c:v>
                </c:pt>
                <c:pt idx="10">
                  <c:v>90</c:v>
                </c:pt>
                <c:pt idx="11">
                  <c:v>108</c:v>
                </c:pt>
                <c:pt idx="12">
                  <c:v>1469</c:v>
                </c:pt>
                <c:pt idx="13">
                  <c:v>839</c:v>
                </c:pt>
                <c:pt idx="14">
                  <c:v>47</c:v>
                </c:pt>
                <c:pt idx="15">
                  <c:v>380</c:v>
                </c:pt>
                <c:pt idx="16">
                  <c:v>955</c:v>
                </c:pt>
                <c:pt idx="17">
                  <c:v>82</c:v>
                </c:pt>
                <c:pt idx="18">
                  <c:v>355</c:v>
                </c:pt>
                <c:pt idx="19">
                  <c:v>14</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978</c:v>
                </c:pt>
                <c:pt idx="1">
                  <c:v>364</c:v>
                </c:pt>
                <c:pt idx="2">
                  <c:v>355</c:v>
                </c:pt>
                <c:pt idx="3">
                  <c:v>478</c:v>
                </c:pt>
                <c:pt idx="4">
                  <c:v>605</c:v>
                </c:pt>
                <c:pt idx="5">
                  <c:v>228</c:v>
                </c:pt>
                <c:pt idx="6">
                  <c:v>256</c:v>
                </c:pt>
                <c:pt idx="7">
                  <c:v>1548</c:v>
                </c:pt>
                <c:pt idx="8">
                  <c:v>131</c:v>
                </c:pt>
                <c:pt idx="9">
                  <c:v>169</c:v>
                </c:pt>
                <c:pt idx="10">
                  <c:v>150</c:v>
                </c:pt>
                <c:pt idx="11">
                  <c:v>439</c:v>
                </c:pt>
                <c:pt idx="12">
                  <c:v>595</c:v>
                </c:pt>
                <c:pt idx="13">
                  <c:v>876</c:v>
                </c:pt>
                <c:pt idx="14">
                  <c:v>305</c:v>
                </c:pt>
                <c:pt idx="15">
                  <c:v>345</c:v>
                </c:pt>
                <c:pt idx="16">
                  <c:v>1801</c:v>
                </c:pt>
                <c:pt idx="17">
                  <c:v>1097</c:v>
                </c:pt>
                <c:pt idx="18">
                  <c:v>437</c:v>
                </c:pt>
                <c:pt idx="19">
                  <c:v>404</c:v>
                </c:pt>
                <c:pt idx="20">
                  <c:v>4835</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480</c:v>
                </c:pt>
                <c:pt idx="1">
                  <c:v>173</c:v>
                </c:pt>
                <c:pt idx="2">
                  <c:v>183</c:v>
                </c:pt>
                <c:pt idx="3">
                  <c:v>214</c:v>
                </c:pt>
                <c:pt idx="4">
                  <c:v>356</c:v>
                </c:pt>
                <c:pt idx="5">
                  <c:v>128</c:v>
                </c:pt>
                <c:pt idx="6">
                  <c:v>144</c:v>
                </c:pt>
                <c:pt idx="7">
                  <c:v>901</c:v>
                </c:pt>
                <c:pt idx="8">
                  <c:v>61</c:v>
                </c:pt>
                <c:pt idx="9">
                  <c:v>80</c:v>
                </c:pt>
                <c:pt idx="10">
                  <c:v>67</c:v>
                </c:pt>
                <c:pt idx="11">
                  <c:v>119</c:v>
                </c:pt>
                <c:pt idx="12">
                  <c:v>229</c:v>
                </c:pt>
                <c:pt idx="13">
                  <c:v>355</c:v>
                </c:pt>
                <c:pt idx="14">
                  <c:v>155</c:v>
                </c:pt>
                <c:pt idx="15">
                  <c:v>140</c:v>
                </c:pt>
                <c:pt idx="16">
                  <c:v>796</c:v>
                </c:pt>
                <c:pt idx="17">
                  <c:v>692</c:v>
                </c:pt>
                <c:pt idx="18">
                  <c:v>224</c:v>
                </c:pt>
                <c:pt idx="19">
                  <c:v>224</c:v>
                </c:pt>
                <c:pt idx="20">
                  <c:v>2704</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2369</c:v>
                </c:pt>
                <c:pt idx="1">
                  <c:v>338</c:v>
                </c:pt>
                <c:pt idx="2">
                  <c:v>19935</c:v>
                </c:pt>
                <c:pt idx="3">
                  <c:v>1150</c:v>
                </c:pt>
                <c:pt idx="4">
                  <c:v>1049</c:v>
                </c:pt>
                <c:pt idx="5">
                  <c:v>11529</c:v>
                </c:pt>
                <c:pt idx="6">
                  <c:v>14367</c:v>
                </c:pt>
                <c:pt idx="7">
                  <c:v>6088</c:v>
                </c:pt>
                <c:pt idx="8">
                  <c:v>6384</c:v>
                </c:pt>
                <c:pt idx="9">
                  <c:v>8961</c:v>
                </c:pt>
                <c:pt idx="10">
                  <c:v>1228</c:v>
                </c:pt>
                <c:pt idx="11">
                  <c:v>576</c:v>
                </c:pt>
                <c:pt idx="12">
                  <c:v>6540</c:v>
                </c:pt>
                <c:pt idx="13">
                  <c:v>2603</c:v>
                </c:pt>
                <c:pt idx="14">
                  <c:v>3822</c:v>
                </c:pt>
                <c:pt idx="15">
                  <c:v>617</c:v>
                </c:pt>
                <c:pt idx="16">
                  <c:v>3965</c:v>
                </c:pt>
                <c:pt idx="17">
                  <c:v>1106</c:v>
                </c:pt>
                <c:pt idx="18">
                  <c:v>1180</c:v>
                </c:pt>
                <c:pt idx="19">
                  <c:v>22</c:v>
                </c:pt>
                <c:pt idx="20">
                  <c:v>12</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1163</c:v>
                </c:pt>
                <c:pt idx="1">
                  <c:v>34</c:v>
                </c:pt>
                <c:pt idx="2">
                  <c:v>8992</c:v>
                </c:pt>
                <c:pt idx="3">
                  <c:v>321</c:v>
                </c:pt>
                <c:pt idx="4">
                  <c:v>372</c:v>
                </c:pt>
                <c:pt idx="5">
                  <c:v>1789</c:v>
                </c:pt>
                <c:pt idx="6">
                  <c:v>14994</c:v>
                </c:pt>
                <c:pt idx="7">
                  <c:v>1978</c:v>
                </c:pt>
                <c:pt idx="8">
                  <c:v>6903</c:v>
                </c:pt>
                <c:pt idx="9">
                  <c:v>4801</c:v>
                </c:pt>
                <c:pt idx="10">
                  <c:v>2452</c:v>
                </c:pt>
                <c:pt idx="11">
                  <c:v>447</c:v>
                </c:pt>
                <c:pt idx="12">
                  <c:v>7302</c:v>
                </c:pt>
                <c:pt idx="13">
                  <c:v>2209</c:v>
                </c:pt>
                <c:pt idx="14">
                  <c:v>3168</c:v>
                </c:pt>
                <c:pt idx="15">
                  <c:v>2974</c:v>
                </c:pt>
                <c:pt idx="16">
                  <c:v>12297</c:v>
                </c:pt>
                <c:pt idx="17">
                  <c:v>1621</c:v>
                </c:pt>
                <c:pt idx="18">
                  <c:v>4207</c:v>
                </c:pt>
                <c:pt idx="19">
                  <c:v>124</c:v>
                </c:pt>
                <c:pt idx="20">
                  <c:v>20</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7235</c:v>
                </c:pt>
                <c:pt idx="1">
                  <c:v>2803</c:v>
                </c:pt>
                <c:pt idx="2">
                  <c:v>2284</c:v>
                </c:pt>
                <c:pt idx="3">
                  <c:v>1783</c:v>
                </c:pt>
                <c:pt idx="4">
                  <c:v>5311</c:v>
                </c:pt>
                <c:pt idx="5">
                  <c:v>2200</c:v>
                </c:pt>
                <c:pt idx="6">
                  <c:v>1924</c:v>
                </c:pt>
                <c:pt idx="7">
                  <c:v>5024</c:v>
                </c:pt>
                <c:pt idx="8">
                  <c:v>654</c:v>
                </c:pt>
                <c:pt idx="9">
                  <c:v>1221</c:v>
                </c:pt>
                <c:pt idx="10">
                  <c:v>1155</c:v>
                </c:pt>
                <c:pt idx="11">
                  <c:v>2909</c:v>
                </c:pt>
                <c:pt idx="12">
                  <c:v>2854</c:v>
                </c:pt>
                <c:pt idx="13">
                  <c:v>5995</c:v>
                </c:pt>
                <c:pt idx="14">
                  <c:v>1502</c:v>
                </c:pt>
                <c:pt idx="15">
                  <c:v>2377</c:v>
                </c:pt>
                <c:pt idx="16">
                  <c:v>7739</c:v>
                </c:pt>
                <c:pt idx="17">
                  <c:v>3799</c:v>
                </c:pt>
                <c:pt idx="18">
                  <c:v>1731</c:v>
                </c:pt>
                <c:pt idx="19">
                  <c:v>3256</c:v>
                </c:pt>
                <c:pt idx="20">
                  <c:v>30192</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4276</c:v>
                </c:pt>
                <c:pt idx="1">
                  <c:v>2081</c:v>
                </c:pt>
                <c:pt idx="2">
                  <c:v>1997</c:v>
                </c:pt>
                <c:pt idx="3">
                  <c:v>1481</c:v>
                </c:pt>
                <c:pt idx="4">
                  <c:v>3947</c:v>
                </c:pt>
                <c:pt idx="5">
                  <c:v>1732</c:v>
                </c:pt>
                <c:pt idx="6">
                  <c:v>1463</c:v>
                </c:pt>
                <c:pt idx="7">
                  <c:v>4729</c:v>
                </c:pt>
                <c:pt idx="8">
                  <c:v>532</c:v>
                </c:pt>
                <c:pt idx="9">
                  <c:v>947</c:v>
                </c:pt>
                <c:pt idx="10">
                  <c:v>833</c:v>
                </c:pt>
                <c:pt idx="11">
                  <c:v>1829</c:v>
                </c:pt>
                <c:pt idx="12">
                  <c:v>2636</c:v>
                </c:pt>
                <c:pt idx="13">
                  <c:v>4503</c:v>
                </c:pt>
                <c:pt idx="14">
                  <c:v>1314</c:v>
                </c:pt>
                <c:pt idx="15">
                  <c:v>1979</c:v>
                </c:pt>
                <c:pt idx="16">
                  <c:v>7095</c:v>
                </c:pt>
                <c:pt idx="17">
                  <c:v>3279</c:v>
                </c:pt>
                <c:pt idx="18">
                  <c:v>1373</c:v>
                </c:pt>
                <c:pt idx="19">
                  <c:v>2338</c:v>
                </c:pt>
                <c:pt idx="20">
                  <c:v>27889</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729872</v>
      </c>
      <c r="E8" s="103">
        <v>673141</v>
      </c>
      <c r="F8" s="104">
        <f>SUM(D8:E8)</f>
        <v>1403013</v>
      </c>
      <c r="H8" s="29"/>
      <c r="J8" s="53"/>
      <c r="L8" s="31"/>
    </row>
    <row r="9" spans="1:12" ht="15" customHeight="1" x14ac:dyDescent="0.2">
      <c r="B9" s="39" t="s">
        <v>7</v>
      </c>
      <c r="C9" s="40" t="s">
        <v>8</v>
      </c>
      <c r="D9" s="105">
        <v>51563</v>
      </c>
      <c r="E9" s="105">
        <v>48975</v>
      </c>
      <c r="F9" s="106">
        <f t="shared" ref="F9:F14" si="0">SUM(D9:E9)</f>
        <v>100538</v>
      </c>
      <c r="H9" s="29"/>
      <c r="J9" s="53"/>
      <c r="L9" s="31"/>
    </row>
    <row r="10" spans="1:12" ht="15" customHeight="1" x14ac:dyDescent="0.2">
      <c r="B10" s="39" t="s">
        <v>9</v>
      </c>
      <c r="C10" s="40" t="s">
        <v>10</v>
      </c>
      <c r="D10" s="105">
        <v>48146</v>
      </c>
      <c r="E10" s="105">
        <v>25973</v>
      </c>
      <c r="F10" s="106">
        <f t="shared" si="0"/>
        <v>74119</v>
      </c>
      <c r="H10" s="29"/>
      <c r="J10" s="53"/>
      <c r="L10" s="31"/>
    </row>
    <row r="11" spans="1:12" ht="15" customHeight="1" x14ac:dyDescent="0.2">
      <c r="B11" s="39" t="s">
        <v>11</v>
      </c>
      <c r="C11" s="40" t="s">
        <v>12</v>
      </c>
      <c r="D11" s="105">
        <v>12657</v>
      </c>
      <c r="E11" s="105">
        <v>5830</v>
      </c>
      <c r="F11" s="106">
        <f t="shared" si="0"/>
        <v>18487</v>
      </c>
      <c r="H11" s="29"/>
      <c r="J11" s="53"/>
      <c r="L11" s="31"/>
    </row>
    <row r="12" spans="1:12" ht="15" customHeight="1" x14ac:dyDescent="0.2">
      <c r="B12" s="39" t="s">
        <v>13</v>
      </c>
      <c r="C12" s="40" t="s">
        <v>14</v>
      </c>
      <c r="D12" s="105">
        <v>11470</v>
      </c>
      <c r="E12" s="105">
        <v>6544</v>
      </c>
      <c r="F12" s="106">
        <f t="shared" si="0"/>
        <v>18014</v>
      </c>
      <c r="H12" s="29"/>
      <c r="J12" s="53"/>
      <c r="L12" s="31"/>
    </row>
    <row r="13" spans="1:12" ht="51" customHeight="1" x14ac:dyDescent="0.2">
      <c r="B13" s="39" t="s">
        <v>15</v>
      </c>
      <c r="C13" s="88" t="s">
        <v>16</v>
      </c>
      <c r="D13" s="105">
        <v>78</v>
      </c>
      <c r="E13" s="105">
        <v>31</v>
      </c>
      <c r="F13" s="106">
        <f t="shared" si="0"/>
        <v>109</v>
      </c>
      <c r="H13" s="29"/>
      <c r="J13" s="54"/>
      <c r="L13" s="31"/>
    </row>
    <row r="14" spans="1:12" ht="15" customHeight="1" x14ac:dyDescent="0.2">
      <c r="B14" s="39" t="s">
        <v>17</v>
      </c>
      <c r="C14" s="40" t="s">
        <v>18</v>
      </c>
      <c r="D14" s="107">
        <v>3015</v>
      </c>
      <c r="E14" s="107">
        <v>4084</v>
      </c>
      <c r="F14" s="108">
        <f t="shared" si="0"/>
        <v>7099</v>
      </c>
      <c r="H14" s="29"/>
      <c r="J14" s="53"/>
      <c r="L14" s="31"/>
    </row>
    <row r="15" spans="1:12" ht="15" customHeight="1" x14ac:dyDescent="0.2">
      <c r="B15" s="132" t="s">
        <v>19</v>
      </c>
      <c r="C15" s="133"/>
      <c r="D15" s="109">
        <f>SUM(D8:D14)</f>
        <v>856801</v>
      </c>
      <c r="E15" s="109">
        <f t="shared" ref="E15:F15" si="1">SUM(E8:E14)</f>
        <v>764578</v>
      </c>
      <c r="F15" s="109">
        <f t="shared" si="1"/>
        <v>1621379</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602274</v>
      </c>
      <c r="E7" s="96">
        <v>383755</v>
      </c>
      <c r="F7" s="96">
        <v>310228</v>
      </c>
      <c r="G7" s="96">
        <v>106756</v>
      </c>
      <c r="H7" s="97">
        <f>SUM(D7:G7)</f>
        <v>1403013</v>
      </c>
      <c r="K7" s="42"/>
      <c r="L7" s="42"/>
      <c r="M7" s="42"/>
      <c r="N7" s="43"/>
      <c r="P7" s="1" t="s">
        <v>25</v>
      </c>
    </row>
    <row r="8" spans="2:16" ht="21.95" customHeight="1" x14ac:dyDescent="0.2">
      <c r="B8" s="39" t="s">
        <v>7</v>
      </c>
      <c r="C8" s="40" t="s">
        <v>8</v>
      </c>
      <c r="D8" s="98">
        <v>53171</v>
      </c>
      <c r="E8" s="98">
        <v>24723</v>
      </c>
      <c r="F8" s="98">
        <v>16960</v>
      </c>
      <c r="G8" s="98">
        <v>5684</v>
      </c>
      <c r="H8" s="99">
        <f t="shared" ref="H8:H13" si="0">SUM(D8:G8)</f>
        <v>100538</v>
      </c>
      <c r="K8" s="42"/>
      <c r="L8" s="41"/>
      <c r="M8" s="41"/>
      <c r="P8" s="2">
        <f>H7-'T 1.'!F8</f>
        <v>0</v>
      </c>
    </row>
    <row r="9" spans="2:16" ht="21.95" customHeight="1" x14ac:dyDescent="0.2">
      <c r="B9" s="39" t="s">
        <v>9</v>
      </c>
      <c r="C9" s="40" t="s">
        <v>10</v>
      </c>
      <c r="D9" s="98">
        <v>24550</v>
      </c>
      <c r="E9" s="98">
        <v>24038</v>
      </c>
      <c r="F9" s="98">
        <v>18219</v>
      </c>
      <c r="G9" s="98">
        <v>7312</v>
      </c>
      <c r="H9" s="99">
        <f t="shared" si="0"/>
        <v>74119</v>
      </c>
      <c r="K9" s="42"/>
      <c r="L9" s="41"/>
      <c r="M9" s="41"/>
      <c r="P9" s="2">
        <f>H8-'T 1.'!F9</f>
        <v>0</v>
      </c>
    </row>
    <row r="10" spans="2:16" ht="21.95" customHeight="1" x14ac:dyDescent="0.2">
      <c r="B10" s="39" t="s">
        <v>11</v>
      </c>
      <c r="C10" s="40" t="s">
        <v>12</v>
      </c>
      <c r="D10" s="98">
        <v>5318</v>
      </c>
      <c r="E10" s="98">
        <v>4801</v>
      </c>
      <c r="F10" s="98">
        <v>5972</v>
      </c>
      <c r="G10" s="98">
        <v>2396</v>
      </c>
      <c r="H10" s="99">
        <f t="shared" si="0"/>
        <v>18487</v>
      </c>
      <c r="K10" s="43"/>
      <c r="L10" s="44"/>
      <c r="M10" s="41"/>
      <c r="P10" s="2">
        <f>H9-'T 1.'!F10</f>
        <v>0</v>
      </c>
    </row>
    <row r="11" spans="2:16" ht="21.95" customHeight="1" x14ac:dyDescent="0.2">
      <c r="B11" s="39" t="s">
        <v>13</v>
      </c>
      <c r="C11" s="40" t="s">
        <v>14</v>
      </c>
      <c r="D11" s="98">
        <v>5246</v>
      </c>
      <c r="E11" s="98">
        <v>5251</v>
      </c>
      <c r="F11" s="98">
        <v>4310</v>
      </c>
      <c r="G11" s="98">
        <v>3207</v>
      </c>
      <c r="H11" s="99">
        <f t="shared" si="0"/>
        <v>18014</v>
      </c>
      <c r="K11" s="45"/>
      <c r="L11" s="44"/>
      <c r="M11" s="41"/>
      <c r="P11" s="2">
        <f>H10-'T 1.'!F11</f>
        <v>0</v>
      </c>
    </row>
    <row r="12" spans="2:16" ht="51" customHeight="1" x14ac:dyDescent="0.2">
      <c r="B12" s="39" t="s">
        <v>15</v>
      </c>
      <c r="C12" s="88" t="s">
        <v>16</v>
      </c>
      <c r="D12" s="98">
        <v>31</v>
      </c>
      <c r="E12" s="98">
        <v>43</v>
      </c>
      <c r="F12" s="98">
        <v>16</v>
      </c>
      <c r="G12" s="98">
        <v>19</v>
      </c>
      <c r="H12" s="99">
        <f t="shared" si="0"/>
        <v>109</v>
      </c>
      <c r="K12" s="45"/>
      <c r="L12" s="44"/>
      <c r="M12" s="41"/>
      <c r="P12" s="2">
        <f>H11-'T 1.'!F12</f>
        <v>0</v>
      </c>
    </row>
    <row r="13" spans="2:16" ht="21.95" customHeight="1" x14ac:dyDescent="0.2">
      <c r="B13" s="39" t="s">
        <v>17</v>
      </c>
      <c r="C13" s="40" t="s">
        <v>18</v>
      </c>
      <c r="D13" s="100">
        <v>1798</v>
      </c>
      <c r="E13" s="100">
        <v>1727</v>
      </c>
      <c r="F13" s="100">
        <v>2590</v>
      </c>
      <c r="G13" s="100">
        <v>984</v>
      </c>
      <c r="H13" s="101">
        <f t="shared" si="0"/>
        <v>7099</v>
      </c>
      <c r="K13" s="45"/>
      <c r="L13" s="44"/>
      <c r="M13" s="41"/>
      <c r="P13" s="2">
        <f>H12-'T 1.'!F13</f>
        <v>0</v>
      </c>
    </row>
    <row r="14" spans="2:16" ht="21.95" customHeight="1" x14ac:dyDescent="0.2">
      <c r="B14" s="135" t="s">
        <v>19</v>
      </c>
      <c r="C14" s="136"/>
      <c r="D14" s="102">
        <f>SUM(D7:D13)</f>
        <v>692388</v>
      </c>
      <c r="E14" s="102">
        <f t="shared" ref="E14:H14" si="1">SUM(E7:E13)</f>
        <v>444338</v>
      </c>
      <c r="F14" s="102">
        <f t="shared" si="1"/>
        <v>358295</v>
      </c>
      <c r="G14" s="102">
        <f t="shared" si="1"/>
        <v>126358</v>
      </c>
      <c r="H14" s="102">
        <f t="shared" si="1"/>
        <v>1621379</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ožujka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38646</v>
      </c>
      <c r="F7" s="95">
        <v>18366</v>
      </c>
      <c r="G7" s="110">
        <f>SUM(E7:F7)</f>
        <v>57012</v>
      </c>
    </row>
    <row r="8" spans="2:8" ht="15" customHeight="1" x14ac:dyDescent="0.2">
      <c r="B8" s="90" t="s">
        <v>7</v>
      </c>
      <c r="C8" s="85" t="s">
        <v>32</v>
      </c>
      <c r="D8" s="27" t="s">
        <v>33</v>
      </c>
      <c r="E8" s="95">
        <v>3535</v>
      </c>
      <c r="F8" s="95">
        <v>469</v>
      </c>
      <c r="G8" s="110">
        <f>SUM(E8:F8)</f>
        <v>4004</v>
      </c>
    </row>
    <row r="9" spans="2:8" ht="15" customHeight="1" x14ac:dyDescent="0.2">
      <c r="B9" s="91" t="s">
        <v>9</v>
      </c>
      <c r="C9" s="85" t="s">
        <v>34</v>
      </c>
      <c r="D9" s="27" t="s">
        <v>35</v>
      </c>
      <c r="E9" s="95">
        <v>160086</v>
      </c>
      <c r="F9" s="95">
        <v>90209</v>
      </c>
      <c r="G9" s="110">
        <f t="shared" ref="G9:G28" si="0">SUM(E9:F9)</f>
        <v>250295</v>
      </c>
    </row>
    <row r="10" spans="2:8" ht="15" customHeight="1" x14ac:dyDescent="0.2">
      <c r="B10" s="91" t="s">
        <v>11</v>
      </c>
      <c r="C10" s="85" t="s">
        <v>36</v>
      </c>
      <c r="D10" s="27" t="s">
        <v>37</v>
      </c>
      <c r="E10" s="95">
        <v>11598</v>
      </c>
      <c r="F10" s="95">
        <v>3521</v>
      </c>
      <c r="G10" s="110">
        <f t="shared" si="0"/>
        <v>15119</v>
      </c>
    </row>
    <row r="11" spans="2:8" ht="27" customHeight="1" x14ac:dyDescent="0.2">
      <c r="B11" s="91" t="s">
        <v>13</v>
      </c>
      <c r="C11" s="85" t="s">
        <v>38</v>
      </c>
      <c r="D11" s="30" t="s">
        <v>39</v>
      </c>
      <c r="E11" s="95">
        <v>18337</v>
      </c>
      <c r="F11" s="95">
        <v>5474</v>
      </c>
      <c r="G11" s="110">
        <f t="shared" si="0"/>
        <v>23811</v>
      </c>
    </row>
    <row r="12" spans="2:8" ht="15" customHeight="1" x14ac:dyDescent="0.2">
      <c r="B12" s="91" t="s">
        <v>15</v>
      </c>
      <c r="C12" s="85" t="s">
        <v>40</v>
      </c>
      <c r="D12" s="30" t="s">
        <v>41</v>
      </c>
      <c r="E12" s="95">
        <v>118841</v>
      </c>
      <c r="F12" s="95">
        <v>15037</v>
      </c>
      <c r="G12" s="110">
        <f t="shared" si="0"/>
        <v>133878</v>
      </c>
    </row>
    <row r="13" spans="2:8" ht="27" customHeight="1" x14ac:dyDescent="0.2">
      <c r="B13" s="91" t="s">
        <v>17</v>
      </c>
      <c r="C13" s="85" t="s">
        <v>42</v>
      </c>
      <c r="D13" s="30" t="s">
        <v>43</v>
      </c>
      <c r="E13" s="95">
        <v>113955</v>
      </c>
      <c r="F13" s="95">
        <v>129121</v>
      </c>
      <c r="G13" s="110">
        <f t="shared" si="0"/>
        <v>243076</v>
      </c>
    </row>
    <row r="14" spans="2:8" ht="15" customHeight="1" x14ac:dyDescent="0.2">
      <c r="B14" s="39" t="s">
        <v>44</v>
      </c>
      <c r="C14" s="85" t="s">
        <v>45</v>
      </c>
      <c r="D14" s="27" t="s">
        <v>46</v>
      </c>
      <c r="E14" s="95">
        <v>66381</v>
      </c>
      <c r="F14" s="95">
        <v>18263</v>
      </c>
      <c r="G14" s="110">
        <f t="shared" si="0"/>
        <v>84644</v>
      </c>
    </row>
    <row r="15" spans="2:8" ht="15" customHeight="1" x14ac:dyDescent="0.2">
      <c r="B15" s="39" t="s">
        <v>47</v>
      </c>
      <c r="C15" s="85" t="s">
        <v>48</v>
      </c>
      <c r="D15" s="27" t="s">
        <v>49</v>
      </c>
      <c r="E15" s="95">
        <v>45294</v>
      </c>
      <c r="F15" s="95">
        <v>50686</v>
      </c>
      <c r="G15" s="110">
        <f t="shared" si="0"/>
        <v>95980</v>
      </c>
    </row>
    <row r="16" spans="2:8" ht="15" customHeight="1" x14ac:dyDescent="0.2">
      <c r="B16" s="39" t="s">
        <v>50</v>
      </c>
      <c r="C16" s="85" t="s">
        <v>51</v>
      </c>
      <c r="D16" s="27" t="s">
        <v>52</v>
      </c>
      <c r="E16" s="95">
        <v>37725</v>
      </c>
      <c r="F16" s="95">
        <v>20767</v>
      </c>
      <c r="G16" s="110">
        <f t="shared" si="0"/>
        <v>58492</v>
      </c>
    </row>
    <row r="17" spans="2:13" ht="15" customHeight="1" x14ac:dyDescent="0.2">
      <c r="B17" s="39" t="s">
        <v>53</v>
      </c>
      <c r="C17" s="85" t="s">
        <v>54</v>
      </c>
      <c r="D17" s="27" t="s">
        <v>55</v>
      </c>
      <c r="E17" s="95">
        <v>13528</v>
      </c>
      <c r="F17" s="95">
        <v>28006</v>
      </c>
      <c r="G17" s="110">
        <f t="shared" si="0"/>
        <v>41534</v>
      </c>
    </row>
    <row r="18" spans="2:13" ht="15" customHeight="1" x14ac:dyDescent="0.2">
      <c r="B18" s="39" t="s">
        <v>56</v>
      </c>
      <c r="C18" s="85" t="s">
        <v>57</v>
      </c>
      <c r="D18" s="27" t="s">
        <v>58</v>
      </c>
      <c r="E18" s="95">
        <v>8695</v>
      </c>
      <c r="F18" s="95">
        <v>5703</v>
      </c>
      <c r="G18" s="110">
        <f t="shared" si="0"/>
        <v>14398</v>
      </c>
    </row>
    <row r="19" spans="2:13" ht="15" customHeight="1" x14ac:dyDescent="0.2">
      <c r="B19" s="39" t="s">
        <v>59</v>
      </c>
      <c r="C19" s="85" t="s">
        <v>60</v>
      </c>
      <c r="D19" s="27" t="s">
        <v>61</v>
      </c>
      <c r="E19" s="95">
        <v>52790</v>
      </c>
      <c r="F19" s="95">
        <v>52701</v>
      </c>
      <c r="G19" s="110">
        <f t="shared" si="0"/>
        <v>105491</v>
      </c>
    </row>
    <row r="20" spans="2:13" ht="15" customHeight="1" x14ac:dyDescent="0.2">
      <c r="B20" s="39" t="s">
        <v>62</v>
      </c>
      <c r="C20" s="85" t="s">
        <v>63</v>
      </c>
      <c r="D20" s="27" t="s">
        <v>64</v>
      </c>
      <c r="E20" s="95">
        <v>30020</v>
      </c>
      <c r="F20" s="95">
        <v>25130</v>
      </c>
      <c r="G20" s="110">
        <f t="shared" si="0"/>
        <v>55150</v>
      </c>
    </row>
    <row r="21" spans="2:13" ht="15" customHeight="1" x14ac:dyDescent="0.2">
      <c r="B21" s="39" t="s">
        <v>65</v>
      </c>
      <c r="C21" s="85" t="s">
        <v>66</v>
      </c>
      <c r="D21" s="27" t="s">
        <v>67</v>
      </c>
      <c r="E21" s="95">
        <v>59836</v>
      </c>
      <c r="F21" s="95">
        <v>62998</v>
      </c>
      <c r="G21" s="110">
        <f t="shared" si="0"/>
        <v>122834</v>
      </c>
    </row>
    <row r="22" spans="2:13" ht="15" customHeight="1" x14ac:dyDescent="0.2">
      <c r="B22" s="39" t="s">
        <v>68</v>
      </c>
      <c r="C22" s="85" t="s">
        <v>69</v>
      </c>
      <c r="D22" s="27" t="s">
        <v>70</v>
      </c>
      <c r="E22" s="95">
        <v>25255</v>
      </c>
      <c r="F22" s="95">
        <v>99605</v>
      </c>
      <c r="G22" s="110">
        <f t="shared" si="0"/>
        <v>124860</v>
      </c>
    </row>
    <row r="23" spans="2:13" ht="15" customHeight="1" x14ac:dyDescent="0.2">
      <c r="B23" s="39" t="s">
        <v>71</v>
      </c>
      <c r="C23" s="85" t="s">
        <v>72</v>
      </c>
      <c r="D23" s="27" t="s">
        <v>73</v>
      </c>
      <c r="E23" s="95">
        <v>23751</v>
      </c>
      <c r="F23" s="95">
        <v>89299</v>
      </c>
      <c r="G23" s="110">
        <f t="shared" si="0"/>
        <v>113050</v>
      </c>
    </row>
    <row r="24" spans="2:13" ht="15" customHeight="1" x14ac:dyDescent="0.2">
      <c r="B24" s="39" t="s">
        <v>74</v>
      </c>
      <c r="C24" s="85" t="s">
        <v>75</v>
      </c>
      <c r="D24" s="27" t="s">
        <v>76</v>
      </c>
      <c r="E24" s="95">
        <v>14457</v>
      </c>
      <c r="F24" s="95">
        <v>16877</v>
      </c>
      <c r="G24" s="110">
        <f t="shared" si="0"/>
        <v>31334</v>
      </c>
    </row>
    <row r="25" spans="2:13" ht="15" customHeight="1" x14ac:dyDescent="0.2">
      <c r="B25" s="39" t="s">
        <v>77</v>
      </c>
      <c r="C25" s="85" t="s">
        <v>78</v>
      </c>
      <c r="D25" s="27" t="s">
        <v>79</v>
      </c>
      <c r="E25" s="95">
        <v>12697</v>
      </c>
      <c r="F25" s="95">
        <v>30121</v>
      </c>
      <c r="G25" s="110">
        <f t="shared" si="0"/>
        <v>42818</v>
      </c>
    </row>
    <row r="26" spans="2:13" ht="39" customHeight="1" x14ac:dyDescent="0.2">
      <c r="B26" s="39" t="s">
        <v>80</v>
      </c>
      <c r="C26" s="85" t="s">
        <v>81</v>
      </c>
      <c r="D26" s="30" t="s">
        <v>82</v>
      </c>
      <c r="E26" s="95">
        <v>292</v>
      </c>
      <c r="F26" s="95">
        <v>1267</v>
      </c>
      <c r="G26" s="110">
        <f t="shared" si="0"/>
        <v>1559</v>
      </c>
    </row>
    <row r="27" spans="2:13" ht="15" customHeight="1" x14ac:dyDescent="0.2">
      <c r="B27" s="39" t="s">
        <v>83</v>
      </c>
      <c r="C27" s="85" t="s">
        <v>84</v>
      </c>
      <c r="D27" s="27" t="s">
        <v>85</v>
      </c>
      <c r="E27" s="95">
        <v>172</v>
      </c>
      <c r="F27" s="95">
        <v>225</v>
      </c>
      <c r="G27" s="110">
        <f t="shared" si="0"/>
        <v>397</v>
      </c>
      <c r="M27" s="3" t="s">
        <v>25</v>
      </c>
    </row>
    <row r="28" spans="2:13" ht="15" customHeight="1" x14ac:dyDescent="0.2">
      <c r="B28" s="92" t="s">
        <v>86</v>
      </c>
      <c r="C28" s="84"/>
      <c r="D28" s="86" t="s">
        <v>87</v>
      </c>
      <c r="E28" s="95">
        <v>910</v>
      </c>
      <c r="F28" s="95">
        <v>733</v>
      </c>
      <c r="G28" s="110">
        <f t="shared" si="0"/>
        <v>1643</v>
      </c>
      <c r="M28" s="42">
        <f>F29-'T 1.'!E15</f>
        <v>0</v>
      </c>
    </row>
    <row r="29" spans="2:13" ht="15" customHeight="1" x14ac:dyDescent="0.2">
      <c r="B29" s="139" t="s">
        <v>19</v>
      </c>
      <c r="C29" s="140"/>
      <c r="D29" s="140"/>
      <c r="E29" s="109">
        <f>SUM(E7:E28)</f>
        <v>856801</v>
      </c>
      <c r="F29" s="109">
        <f t="shared" ref="F29:G29" si="1">SUM(F7:F28)</f>
        <v>764578</v>
      </c>
      <c r="G29" s="109">
        <f t="shared" si="1"/>
        <v>1621379</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ožujka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78111</v>
      </c>
      <c r="E7" s="111">
        <v>6810</v>
      </c>
      <c r="F7" s="111">
        <v>4742</v>
      </c>
      <c r="G7" s="111">
        <v>1098</v>
      </c>
      <c r="H7" s="111">
        <v>589</v>
      </c>
      <c r="I7" s="111">
        <v>7</v>
      </c>
      <c r="J7" s="111">
        <v>254</v>
      </c>
      <c r="K7" s="112">
        <f>SUM(D7:J7)</f>
        <v>91611</v>
      </c>
      <c r="S7" s="3" t="s">
        <v>25</v>
      </c>
    </row>
    <row r="8" spans="2:19" ht="15" customHeight="1" x14ac:dyDescent="0.2">
      <c r="B8" s="16" t="s">
        <v>7</v>
      </c>
      <c r="C8" s="17" t="s">
        <v>96</v>
      </c>
      <c r="D8" s="113">
        <v>32850</v>
      </c>
      <c r="E8" s="113">
        <v>4258</v>
      </c>
      <c r="F8" s="113">
        <v>2332</v>
      </c>
      <c r="G8" s="113">
        <v>265</v>
      </c>
      <c r="H8" s="113">
        <v>213</v>
      </c>
      <c r="I8" s="113">
        <v>1</v>
      </c>
      <c r="J8" s="113">
        <v>86</v>
      </c>
      <c r="K8" s="112">
        <f t="shared" ref="K8:K27" si="0">SUM(D8:J8)</f>
        <v>40005</v>
      </c>
      <c r="S8" s="3">
        <f>D28-'T 1.'!F8</f>
        <v>0</v>
      </c>
    </row>
    <row r="9" spans="2:19" ht="15" customHeight="1" x14ac:dyDescent="0.2">
      <c r="B9" s="16" t="s">
        <v>9</v>
      </c>
      <c r="C9" s="17" t="s">
        <v>97</v>
      </c>
      <c r="D9" s="113">
        <v>36099</v>
      </c>
      <c r="E9" s="113">
        <v>3549</v>
      </c>
      <c r="F9" s="113">
        <v>1995</v>
      </c>
      <c r="G9" s="113">
        <v>856</v>
      </c>
      <c r="H9" s="113">
        <v>290</v>
      </c>
      <c r="I9" s="113">
        <v>1</v>
      </c>
      <c r="J9" s="113">
        <v>90</v>
      </c>
      <c r="K9" s="112">
        <f t="shared" si="0"/>
        <v>42880</v>
      </c>
      <c r="S9" s="3">
        <f>E28-'T 1.'!F9</f>
        <v>0</v>
      </c>
    </row>
    <row r="10" spans="2:19" ht="15" customHeight="1" x14ac:dyDescent="0.2">
      <c r="B10" s="16" t="s">
        <v>11</v>
      </c>
      <c r="C10" s="17" t="s">
        <v>98</v>
      </c>
      <c r="D10" s="113">
        <v>31979</v>
      </c>
      <c r="E10" s="113">
        <v>3355</v>
      </c>
      <c r="F10" s="113">
        <v>1644</v>
      </c>
      <c r="G10" s="113">
        <v>436</v>
      </c>
      <c r="H10" s="113">
        <v>244</v>
      </c>
      <c r="I10" s="113">
        <v>1</v>
      </c>
      <c r="J10" s="113">
        <v>94</v>
      </c>
      <c r="K10" s="112">
        <f t="shared" si="0"/>
        <v>37753</v>
      </c>
      <c r="S10" s="3">
        <f>F28-'T 1.'!F10</f>
        <v>0</v>
      </c>
    </row>
    <row r="11" spans="2:19" ht="15" customHeight="1" x14ac:dyDescent="0.2">
      <c r="B11" s="16" t="s">
        <v>13</v>
      </c>
      <c r="C11" s="17" t="s">
        <v>99</v>
      </c>
      <c r="D11" s="113">
        <v>60158</v>
      </c>
      <c r="E11" s="113">
        <v>5211</v>
      </c>
      <c r="F11" s="113">
        <v>2543</v>
      </c>
      <c r="G11" s="113">
        <v>666</v>
      </c>
      <c r="H11" s="113">
        <v>366</v>
      </c>
      <c r="I11" s="113">
        <v>2</v>
      </c>
      <c r="J11" s="113">
        <v>134</v>
      </c>
      <c r="K11" s="112">
        <f t="shared" si="0"/>
        <v>69080</v>
      </c>
      <c r="S11" s="3">
        <f>G28-'T 1.'!F11</f>
        <v>0</v>
      </c>
    </row>
    <row r="12" spans="2:19" ht="15" customHeight="1" x14ac:dyDescent="0.2">
      <c r="B12" s="16" t="s">
        <v>15</v>
      </c>
      <c r="C12" s="17" t="s">
        <v>100</v>
      </c>
      <c r="D12" s="113">
        <v>30092</v>
      </c>
      <c r="E12" s="113">
        <v>2227</v>
      </c>
      <c r="F12" s="113">
        <v>1414</v>
      </c>
      <c r="G12" s="113">
        <v>1908</v>
      </c>
      <c r="H12" s="113">
        <v>232</v>
      </c>
      <c r="I12" s="113">
        <v>2</v>
      </c>
      <c r="J12" s="113">
        <v>77</v>
      </c>
      <c r="K12" s="112">
        <f t="shared" si="0"/>
        <v>35952</v>
      </c>
      <c r="S12" s="3">
        <f>H28-'T 1.'!F12</f>
        <v>0</v>
      </c>
    </row>
    <row r="13" spans="2:19" ht="15" customHeight="1" x14ac:dyDescent="0.2">
      <c r="B13" s="16" t="s">
        <v>17</v>
      </c>
      <c r="C13" s="17" t="s">
        <v>101</v>
      </c>
      <c r="D13" s="113">
        <v>26711</v>
      </c>
      <c r="E13" s="113">
        <v>2681</v>
      </c>
      <c r="F13" s="113">
        <v>1066</v>
      </c>
      <c r="G13" s="113">
        <v>1644</v>
      </c>
      <c r="H13" s="113">
        <v>247</v>
      </c>
      <c r="I13" s="113">
        <v>2</v>
      </c>
      <c r="J13" s="113">
        <v>87</v>
      </c>
      <c r="K13" s="112">
        <f t="shared" si="0"/>
        <v>32438</v>
      </c>
      <c r="S13" s="3">
        <f>I28-'T 1.'!F13</f>
        <v>0</v>
      </c>
    </row>
    <row r="14" spans="2:19" ht="15" customHeight="1" x14ac:dyDescent="0.2">
      <c r="B14" s="16" t="s">
        <v>44</v>
      </c>
      <c r="C14" s="17" t="s">
        <v>102</v>
      </c>
      <c r="D14" s="113">
        <v>99403</v>
      </c>
      <c r="E14" s="113">
        <v>7068</v>
      </c>
      <c r="F14" s="113">
        <v>7272</v>
      </c>
      <c r="G14" s="113">
        <v>287</v>
      </c>
      <c r="H14" s="113">
        <v>2348</v>
      </c>
      <c r="I14" s="113">
        <v>16</v>
      </c>
      <c r="J14" s="113">
        <v>843</v>
      </c>
      <c r="K14" s="112">
        <f t="shared" si="0"/>
        <v>117237</v>
      </c>
      <c r="S14" s="3">
        <f>J28-'T 1.'!F14</f>
        <v>0</v>
      </c>
    </row>
    <row r="15" spans="2:19" ht="15" customHeight="1" x14ac:dyDescent="0.2">
      <c r="B15" s="16" t="s">
        <v>47</v>
      </c>
      <c r="C15" s="17" t="s">
        <v>103</v>
      </c>
      <c r="D15" s="113">
        <v>12993</v>
      </c>
      <c r="E15" s="113">
        <v>1437</v>
      </c>
      <c r="F15" s="113">
        <v>758</v>
      </c>
      <c r="G15" s="113">
        <v>509</v>
      </c>
      <c r="H15" s="113">
        <v>91</v>
      </c>
      <c r="I15" s="113">
        <v>0</v>
      </c>
      <c r="J15" s="113">
        <v>91</v>
      </c>
      <c r="K15" s="112">
        <f t="shared" si="0"/>
        <v>15879</v>
      </c>
      <c r="S15" s="3">
        <f>K28-'T 1.'!F15</f>
        <v>0</v>
      </c>
    </row>
    <row r="16" spans="2:19" ht="15" customHeight="1" x14ac:dyDescent="0.2">
      <c r="B16" s="16" t="s">
        <v>50</v>
      </c>
      <c r="C16" s="17" t="s">
        <v>104</v>
      </c>
      <c r="D16" s="113">
        <v>16713</v>
      </c>
      <c r="E16" s="113">
        <v>2417</v>
      </c>
      <c r="F16" s="113">
        <v>1023</v>
      </c>
      <c r="G16" s="113">
        <v>1495</v>
      </c>
      <c r="H16" s="113">
        <v>123</v>
      </c>
      <c r="I16" s="113">
        <v>1</v>
      </c>
      <c r="J16" s="113">
        <v>72</v>
      </c>
      <c r="K16" s="112">
        <f t="shared" si="0"/>
        <v>21844</v>
      </c>
    </row>
    <row r="17" spans="2:16" ht="15" customHeight="1" x14ac:dyDescent="0.2">
      <c r="B17" s="16" t="s">
        <v>53</v>
      </c>
      <c r="C17" s="17" t="s">
        <v>105</v>
      </c>
      <c r="D17" s="113">
        <v>16448</v>
      </c>
      <c r="E17" s="113">
        <v>1841</v>
      </c>
      <c r="F17" s="113">
        <v>967</v>
      </c>
      <c r="G17" s="113">
        <v>547</v>
      </c>
      <c r="H17" s="113">
        <v>174</v>
      </c>
      <c r="I17" s="113">
        <v>1</v>
      </c>
      <c r="J17" s="113">
        <v>51</v>
      </c>
      <c r="K17" s="112">
        <f t="shared" si="0"/>
        <v>20029</v>
      </c>
    </row>
    <row r="18" spans="2:16" ht="15" customHeight="1" x14ac:dyDescent="0.2">
      <c r="B18" s="16" t="s">
        <v>56</v>
      </c>
      <c r="C18" s="17" t="s">
        <v>106</v>
      </c>
      <c r="D18" s="113">
        <v>35299</v>
      </c>
      <c r="E18" s="113">
        <v>3877</v>
      </c>
      <c r="F18" s="113">
        <v>2042</v>
      </c>
      <c r="G18" s="113">
        <v>839</v>
      </c>
      <c r="H18" s="113">
        <v>243</v>
      </c>
      <c r="I18" s="113">
        <v>0</v>
      </c>
      <c r="J18" s="113">
        <v>74</v>
      </c>
      <c r="K18" s="112">
        <f t="shared" si="0"/>
        <v>42374</v>
      </c>
    </row>
    <row r="19" spans="2:16" ht="15" customHeight="1" x14ac:dyDescent="0.2">
      <c r="B19" s="16" t="s">
        <v>59</v>
      </c>
      <c r="C19" s="17" t="s">
        <v>107</v>
      </c>
      <c r="D19" s="113">
        <v>48850</v>
      </c>
      <c r="E19" s="113">
        <v>5251</v>
      </c>
      <c r="F19" s="113">
        <v>3589</v>
      </c>
      <c r="G19" s="113">
        <v>737</v>
      </c>
      <c r="H19" s="113">
        <v>1183</v>
      </c>
      <c r="I19" s="113">
        <v>4</v>
      </c>
      <c r="J19" s="113">
        <v>486</v>
      </c>
      <c r="K19" s="112">
        <f t="shared" si="0"/>
        <v>60100</v>
      </c>
    </row>
    <row r="20" spans="2:16" ht="15" customHeight="1" x14ac:dyDescent="0.2">
      <c r="B20" s="16" t="s">
        <v>62</v>
      </c>
      <c r="C20" s="17" t="s">
        <v>108</v>
      </c>
      <c r="D20" s="113">
        <v>79380</v>
      </c>
      <c r="E20" s="113">
        <v>6080</v>
      </c>
      <c r="F20" s="113">
        <v>4164</v>
      </c>
      <c r="G20" s="113">
        <v>1903</v>
      </c>
      <c r="H20" s="113">
        <v>623</v>
      </c>
      <c r="I20" s="113">
        <v>1</v>
      </c>
      <c r="J20" s="113">
        <v>195</v>
      </c>
      <c r="K20" s="112">
        <f t="shared" si="0"/>
        <v>92346</v>
      </c>
    </row>
    <row r="21" spans="2:16" ht="15" customHeight="1" x14ac:dyDescent="0.2">
      <c r="B21" s="16" t="s">
        <v>65</v>
      </c>
      <c r="C21" s="17" t="s">
        <v>109</v>
      </c>
      <c r="D21" s="113">
        <v>27437</v>
      </c>
      <c r="E21" s="113">
        <v>2808</v>
      </c>
      <c r="F21" s="113">
        <v>2332</v>
      </c>
      <c r="G21" s="113">
        <v>315</v>
      </c>
      <c r="H21" s="113">
        <v>452</v>
      </c>
      <c r="I21" s="113">
        <v>1</v>
      </c>
      <c r="J21" s="113">
        <v>211</v>
      </c>
      <c r="K21" s="112">
        <f t="shared" si="0"/>
        <v>33556</v>
      </c>
    </row>
    <row r="22" spans="2:16" ht="15" customHeight="1" x14ac:dyDescent="0.2">
      <c r="B22" s="16" t="s">
        <v>68</v>
      </c>
      <c r="C22" s="17" t="s">
        <v>110</v>
      </c>
      <c r="D22" s="113">
        <v>36516</v>
      </c>
      <c r="E22" s="113">
        <v>4093</v>
      </c>
      <c r="F22" s="113">
        <v>2139</v>
      </c>
      <c r="G22" s="113">
        <v>1718</v>
      </c>
      <c r="H22" s="113">
        <v>256</v>
      </c>
      <c r="I22" s="113">
        <v>2</v>
      </c>
      <c r="J22" s="113">
        <v>94</v>
      </c>
      <c r="K22" s="112">
        <f t="shared" si="0"/>
        <v>44818</v>
      </c>
      <c r="P22" s="3">
        <f>+D28-'T 1.'!F8</f>
        <v>0</v>
      </c>
    </row>
    <row r="23" spans="2:16" ht="15" customHeight="1" x14ac:dyDescent="0.2">
      <c r="B23" s="16" t="s">
        <v>71</v>
      </c>
      <c r="C23" s="17" t="s">
        <v>111</v>
      </c>
      <c r="D23" s="113">
        <v>132639</v>
      </c>
      <c r="E23" s="113">
        <v>11713</v>
      </c>
      <c r="F23" s="113">
        <v>8725</v>
      </c>
      <c r="G23" s="113">
        <v>804</v>
      </c>
      <c r="H23" s="113">
        <v>3880</v>
      </c>
      <c r="I23" s="113">
        <v>15</v>
      </c>
      <c r="J23" s="113">
        <v>1543</v>
      </c>
      <c r="K23" s="112">
        <f t="shared" si="0"/>
        <v>159319</v>
      </c>
      <c r="P23" s="3">
        <f>+E28-'T 1.'!F9</f>
        <v>0</v>
      </c>
    </row>
    <row r="24" spans="2:16" ht="15" customHeight="1" x14ac:dyDescent="0.2">
      <c r="B24" s="16" t="s">
        <v>74</v>
      </c>
      <c r="C24" s="17" t="s">
        <v>112</v>
      </c>
      <c r="D24" s="113">
        <v>75671</v>
      </c>
      <c r="E24" s="113">
        <v>8254</v>
      </c>
      <c r="F24" s="113">
        <v>7145</v>
      </c>
      <c r="G24" s="113">
        <v>783</v>
      </c>
      <c r="H24" s="113">
        <v>883</v>
      </c>
      <c r="I24" s="113">
        <v>5</v>
      </c>
      <c r="J24" s="113">
        <v>1060</v>
      </c>
      <c r="K24" s="112">
        <f t="shared" si="0"/>
        <v>93801</v>
      </c>
      <c r="P24" s="3">
        <f>+F28-'T 1.'!F10</f>
        <v>0</v>
      </c>
    </row>
    <row r="25" spans="2:16" ht="15" customHeight="1" x14ac:dyDescent="0.2">
      <c r="B25" s="16" t="s">
        <v>77</v>
      </c>
      <c r="C25" s="17" t="s">
        <v>113</v>
      </c>
      <c r="D25" s="113">
        <v>38211</v>
      </c>
      <c r="E25" s="113">
        <v>3231</v>
      </c>
      <c r="F25" s="113">
        <v>2870</v>
      </c>
      <c r="G25" s="113">
        <v>489</v>
      </c>
      <c r="H25" s="113">
        <v>1110</v>
      </c>
      <c r="I25" s="113">
        <v>2</v>
      </c>
      <c r="J25" s="113">
        <v>610</v>
      </c>
      <c r="K25" s="112">
        <f t="shared" si="0"/>
        <v>46523</v>
      </c>
      <c r="P25" s="3">
        <f>+G28-'T 1.'!F11</f>
        <v>0</v>
      </c>
    </row>
    <row r="26" spans="2:16" ht="15" customHeight="1" x14ac:dyDescent="0.2">
      <c r="B26" s="16" t="s">
        <v>80</v>
      </c>
      <c r="C26" s="17" t="s">
        <v>114</v>
      </c>
      <c r="D26" s="113">
        <v>38822</v>
      </c>
      <c r="E26" s="113">
        <v>2123</v>
      </c>
      <c r="F26" s="113">
        <v>1206</v>
      </c>
      <c r="G26" s="113">
        <v>734</v>
      </c>
      <c r="H26" s="113">
        <v>194</v>
      </c>
      <c r="I26" s="113">
        <v>0</v>
      </c>
      <c r="J26" s="113">
        <v>84</v>
      </c>
      <c r="K26" s="112">
        <f t="shared" si="0"/>
        <v>43163</v>
      </c>
      <c r="P26" s="3">
        <f>+H28-'T 1.'!F12</f>
        <v>0</v>
      </c>
    </row>
    <row r="27" spans="2:16" ht="15" customHeight="1" x14ac:dyDescent="0.2">
      <c r="B27" s="16" t="s">
        <v>83</v>
      </c>
      <c r="C27" s="19" t="s">
        <v>115</v>
      </c>
      <c r="D27" s="114">
        <v>448631</v>
      </c>
      <c r="E27" s="114">
        <v>12254</v>
      </c>
      <c r="F27" s="114">
        <v>14151</v>
      </c>
      <c r="G27" s="114">
        <v>454</v>
      </c>
      <c r="H27" s="114">
        <v>4273</v>
      </c>
      <c r="I27" s="114">
        <v>45</v>
      </c>
      <c r="J27" s="114">
        <v>863</v>
      </c>
      <c r="K27" s="112">
        <f t="shared" si="0"/>
        <v>480671</v>
      </c>
      <c r="P27" s="3">
        <f>+I28-'T 1.'!F13</f>
        <v>0</v>
      </c>
    </row>
    <row r="28" spans="2:16" ht="15" customHeight="1" x14ac:dyDescent="0.2">
      <c r="B28" s="132" t="s">
        <v>19</v>
      </c>
      <c r="C28" s="142"/>
      <c r="D28" s="115">
        <f>SUM(D7:D27)</f>
        <v>1403013</v>
      </c>
      <c r="E28" s="115">
        <f t="shared" ref="E28:K28" si="1">SUM(E7:E27)</f>
        <v>100538</v>
      </c>
      <c r="F28" s="115">
        <f t="shared" si="1"/>
        <v>74119</v>
      </c>
      <c r="G28" s="115">
        <f t="shared" si="1"/>
        <v>18487</v>
      </c>
      <c r="H28" s="115">
        <f t="shared" si="1"/>
        <v>18014</v>
      </c>
      <c r="I28" s="115">
        <f t="shared" si="1"/>
        <v>109</v>
      </c>
      <c r="J28" s="115">
        <f t="shared" si="1"/>
        <v>7099</v>
      </c>
      <c r="K28" s="109">
        <f t="shared" si="1"/>
        <v>1621379</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139</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378</v>
      </c>
      <c r="E6" s="95">
        <v>161</v>
      </c>
      <c r="F6" s="110">
        <f>SUM(D6:E6)</f>
        <v>539</v>
      </c>
      <c r="G6" s="63"/>
      <c r="H6" s="64"/>
    </row>
    <row r="7" spans="1:8" x14ac:dyDescent="0.2">
      <c r="A7" s="90" t="s">
        <v>7</v>
      </c>
      <c r="B7" s="67" t="s">
        <v>32</v>
      </c>
      <c r="C7" s="68" t="s">
        <v>33</v>
      </c>
      <c r="D7" s="95">
        <v>53</v>
      </c>
      <c r="E7" s="95">
        <v>8</v>
      </c>
      <c r="F7" s="110">
        <f t="shared" ref="F7:F27" si="0">SUM(D7:E7)</f>
        <v>61</v>
      </c>
      <c r="G7" s="63"/>
      <c r="H7" s="64"/>
    </row>
    <row r="8" spans="1:8" x14ac:dyDescent="0.2">
      <c r="A8" s="91" t="s">
        <v>9</v>
      </c>
      <c r="B8" s="67" t="s">
        <v>34</v>
      </c>
      <c r="C8" s="68" t="s">
        <v>35</v>
      </c>
      <c r="D8" s="95">
        <v>2468</v>
      </c>
      <c r="E8" s="95">
        <v>885</v>
      </c>
      <c r="F8" s="110">
        <f t="shared" si="0"/>
        <v>3353</v>
      </c>
      <c r="G8" s="63"/>
      <c r="H8" s="64"/>
    </row>
    <row r="9" spans="1:8" x14ac:dyDescent="0.2">
      <c r="A9" s="91" t="s">
        <v>11</v>
      </c>
      <c r="B9" s="67" t="s">
        <v>36</v>
      </c>
      <c r="C9" s="69" t="s">
        <v>37</v>
      </c>
      <c r="D9" s="95">
        <v>47</v>
      </c>
      <c r="E9" s="95">
        <v>4</v>
      </c>
      <c r="F9" s="110">
        <f t="shared" si="0"/>
        <v>51</v>
      </c>
      <c r="G9" s="63"/>
      <c r="H9" s="64"/>
    </row>
    <row r="10" spans="1:8" ht="27.75" customHeight="1" x14ac:dyDescent="0.2">
      <c r="A10" s="91" t="s">
        <v>13</v>
      </c>
      <c r="B10" s="67" t="s">
        <v>38</v>
      </c>
      <c r="C10" s="69" t="s">
        <v>117</v>
      </c>
      <c r="D10" s="95">
        <v>300</v>
      </c>
      <c r="E10" s="95">
        <v>35</v>
      </c>
      <c r="F10" s="110">
        <f t="shared" si="0"/>
        <v>335</v>
      </c>
      <c r="G10" s="63"/>
      <c r="H10" s="64"/>
    </row>
    <row r="11" spans="1:8" ht="15" customHeight="1" x14ac:dyDescent="0.2">
      <c r="A11" s="91" t="s">
        <v>15</v>
      </c>
      <c r="B11" s="67" t="s">
        <v>40</v>
      </c>
      <c r="C11" s="69" t="s">
        <v>41</v>
      </c>
      <c r="D11" s="95">
        <v>2450</v>
      </c>
      <c r="E11" s="95">
        <v>323</v>
      </c>
      <c r="F11" s="110">
        <f t="shared" si="0"/>
        <v>2773</v>
      </c>
      <c r="G11" s="63"/>
      <c r="H11" s="64"/>
    </row>
    <row r="12" spans="1:8" ht="22.5" x14ac:dyDescent="0.2">
      <c r="A12" s="91" t="s">
        <v>17</v>
      </c>
      <c r="B12" s="67" t="s">
        <v>42</v>
      </c>
      <c r="C12" s="69" t="s">
        <v>118</v>
      </c>
      <c r="D12" s="95">
        <v>2540</v>
      </c>
      <c r="E12" s="95">
        <v>1710</v>
      </c>
      <c r="F12" s="110">
        <f t="shared" si="0"/>
        <v>4250</v>
      </c>
      <c r="G12" s="63"/>
      <c r="H12" s="64"/>
    </row>
    <row r="13" spans="1:8" x14ac:dyDescent="0.2">
      <c r="A13" s="39" t="s">
        <v>44</v>
      </c>
      <c r="B13" s="67" t="s">
        <v>45</v>
      </c>
      <c r="C13" s="68" t="s">
        <v>46</v>
      </c>
      <c r="D13" s="95">
        <v>1846</v>
      </c>
      <c r="E13" s="95">
        <v>156</v>
      </c>
      <c r="F13" s="110">
        <f t="shared" si="0"/>
        <v>2002</v>
      </c>
      <c r="G13" s="63"/>
      <c r="H13" s="64"/>
    </row>
    <row r="14" spans="1:8" ht="22.5" x14ac:dyDescent="0.2">
      <c r="A14" s="39" t="s">
        <v>47</v>
      </c>
      <c r="B14" s="67" t="s">
        <v>48</v>
      </c>
      <c r="C14" s="69" t="s">
        <v>49</v>
      </c>
      <c r="D14" s="95">
        <v>651</v>
      </c>
      <c r="E14" s="95">
        <v>638</v>
      </c>
      <c r="F14" s="110">
        <f t="shared" si="0"/>
        <v>1289</v>
      </c>
      <c r="G14" s="63"/>
      <c r="H14" s="64"/>
    </row>
    <row r="15" spans="1:8" ht="15" customHeight="1" x14ac:dyDescent="0.2">
      <c r="A15" s="39" t="s">
        <v>50</v>
      </c>
      <c r="B15" s="67" t="s">
        <v>51</v>
      </c>
      <c r="C15" s="68" t="s">
        <v>52</v>
      </c>
      <c r="D15" s="95">
        <v>291</v>
      </c>
      <c r="E15" s="95">
        <v>161</v>
      </c>
      <c r="F15" s="110">
        <f t="shared" si="0"/>
        <v>452</v>
      </c>
      <c r="G15" s="63"/>
      <c r="H15" s="64"/>
    </row>
    <row r="16" spans="1:8" x14ac:dyDescent="0.2">
      <c r="A16" s="39" t="s">
        <v>53</v>
      </c>
      <c r="B16" s="67" t="s">
        <v>54</v>
      </c>
      <c r="C16" s="68" t="s">
        <v>55</v>
      </c>
      <c r="D16" s="95">
        <v>111</v>
      </c>
      <c r="E16" s="95">
        <v>90</v>
      </c>
      <c r="F16" s="110">
        <f t="shared" si="0"/>
        <v>201</v>
      </c>
      <c r="G16" s="63"/>
      <c r="H16" s="64"/>
    </row>
    <row r="17" spans="1:8" ht="15" customHeight="1" x14ac:dyDescent="0.2">
      <c r="A17" s="39" t="s">
        <v>56</v>
      </c>
      <c r="B17" s="67" t="s">
        <v>57</v>
      </c>
      <c r="C17" s="68" t="s">
        <v>58</v>
      </c>
      <c r="D17" s="95">
        <v>159</v>
      </c>
      <c r="E17" s="95">
        <v>108</v>
      </c>
      <c r="F17" s="110">
        <f t="shared" si="0"/>
        <v>267</v>
      </c>
      <c r="G17" s="63"/>
      <c r="H17" s="64"/>
    </row>
    <row r="18" spans="1:8" ht="15" customHeight="1" x14ac:dyDescent="0.2">
      <c r="A18" s="39" t="s">
        <v>59</v>
      </c>
      <c r="B18" s="67" t="s">
        <v>60</v>
      </c>
      <c r="C18" s="68" t="s">
        <v>61</v>
      </c>
      <c r="D18" s="95">
        <v>1919</v>
      </c>
      <c r="E18" s="95">
        <v>1469</v>
      </c>
      <c r="F18" s="110">
        <f t="shared" si="0"/>
        <v>3388</v>
      </c>
      <c r="G18" s="63"/>
      <c r="H18" s="64"/>
    </row>
    <row r="19" spans="1:8" x14ac:dyDescent="0.2">
      <c r="A19" s="39" t="s">
        <v>62</v>
      </c>
      <c r="B19" s="67" t="s">
        <v>63</v>
      </c>
      <c r="C19" s="69" t="s">
        <v>64</v>
      </c>
      <c r="D19" s="95">
        <v>1874</v>
      </c>
      <c r="E19" s="95">
        <v>839</v>
      </c>
      <c r="F19" s="110">
        <f t="shared" si="0"/>
        <v>2713</v>
      </c>
      <c r="G19" s="63"/>
      <c r="H19" s="64"/>
    </row>
    <row r="20" spans="1:8" x14ac:dyDescent="0.2">
      <c r="A20" s="39" t="s">
        <v>65</v>
      </c>
      <c r="B20" s="67" t="s">
        <v>66</v>
      </c>
      <c r="C20" s="69" t="s">
        <v>67</v>
      </c>
      <c r="D20" s="95">
        <v>40</v>
      </c>
      <c r="E20" s="95">
        <v>47</v>
      </c>
      <c r="F20" s="110">
        <f t="shared" si="0"/>
        <v>87</v>
      </c>
      <c r="G20" s="63"/>
      <c r="H20" s="64"/>
    </row>
    <row r="21" spans="1:8" x14ac:dyDescent="0.2">
      <c r="A21" s="39" t="s">
        <v>68</v>
      </c>
      <c r="B21" s="67" t="s">
        <v>69</v>
      </c>
      <c r="C21" s="68" t="s">
        <v>70</v>
      </c>
      <c r="D21" s="95">
        <v>295</v>
      </c>
      <c r="E21" s="95">
        <v>380</v>
      </c>
      <c r="F21" s="110">
        <f t="shared" si="0"/>
        <v>675</v>
      </c>
      <c r="G21" s="63"/>
      <c r="H21" s="64"/>
    </row>
    <row r="22" spans="1:8" x14ac:dyDescent="0.2">
      <c r="A22" s="39" t="s">
        <v>71</v>
      </c>
      <c r="B22" s="67" t="s">
        <v>72</v>
      </c>
      <c r="C22" s="69" t="s">
        <v>73</v>
      </c>
      <c r="D22" s="95">
        <v>472</v>
      </c>
      <c r="E22" s="95">
        <v>955</v>
      </c>
      <c r="F22" s="110">
        <f t="shared" si="0"/>
        <v>1427</v>
      </c>
      <c r="G22" s="63"/>
      <c r="H22" s="64"/>
    </row>
    <row r="23" spans="1:8" ht="15" customHeight="1" x14ac:dyDescent="0.2">
      <c r="A23" s="39" t="s">
        <v>74</v>
      </c>
      <c r="B23" s="67" t="s">
        <v>75</v>
      </c>
      <c r="C23" s="68" t="s">
        <v>76</v>
      </c>
      <c r="D23" s="95">
        <v>201</v>
      </c>
      <c r="E23" s="95">
        <v>82</v>
      </c>
      <c r="F23" s="110">
        <f t="shared" si="0"/>
        <v>283</v>
      </c>
      <c r="G23" s="63"/>
      <c r="H23" s="64"/>
    </row>
    <row r="24" spans="1:8" ht="15" customHeight="1" x14ac:dyDescent="0.2">
      <c r="A24" s="39" t="s">
        <v>77</v>
      </c>
      <c r="B24" s="67" t="s">
        <v>78</v>
      </c>
      <c r="C24" s="68" t="s">
        <v>79</v>
      </c>
      <c r="D24" s="95">
        <v>288</v>
      </c>
      <c r="E24" s="95">
        <v>355</v>
      </c>
      <c r="F24" s="110">
        <f t="shared" si="0"/>
        <v>643</v>
      </c>
      <c r="G24" s="63"/>
      <c r="H24" s="64"/>
    </row>
    <row r="25" spans="1:8" ht="39" customHeight="1" x14ac:dyDescent="0.2">
      <c r="A25" s="39" t="s">
        <v>80</v>
      </c>
      <c r="B25" s="67" t="s">
        <v>81</v>
      </c>
      <c r="C25" s="69" t="s">
        <v>82</v>
      </c>
      <c r="D25" s="95">
        <v>11</v>
      </c>
      <c r="E25" s="95">
        <v>14</v>
      </c>
      <c r="F25" s="110">
        <f t="shared" si="0"/>
        <v>25</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2</v>
      </c>
      <c r="E27" s="95">
        <v>5</v>
      </c>
      <c r="F27" s="110">
        <f t="shared" si="0"/>
        <v>7</v>
      </c>
      <c r="G27" s="63"/>
      <c r="H27" s="64"/>
    </row>
    <row r="28" spans="1:8" ht="21" customHeight="1" x14ac:dyDescent="0.2">
      <c r="A28" s="150" t="s">
        <v>19</v>
      </c>
      <c r="B28" s="151"/>
      <c r="C28" s="151"/>
      <c r="D28" s="102">
        <f>SUM(D6:D27)</f>
        <v>16396</v>
      </c>
      <c r="E28" s="102">
        <f t="shared" ref="E28:F28" si="1">SUM(E6:E27)</f>
        <v>8425</v>
      </c>
      <c r="F28" s="102">
        <f t="shared" si="1"/>
        <v>24821</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139</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978</v>
      </c>
      <c r="F7" s="79">
        <v>480</v>
      </c>
      <c r="G7" s="80">
        <f>SUM(E7:F7)</f>
        <v>1458</v>
      </c>
      <c r="H7" s="63"/>
    </row>
    <row r="8" spans="1:17" x14ac:dyDescent="0.2">
      <c r="B8" s="16" t="s">
        <v>7</v>
      </c>
      <c r="C8" s="155" t="s">
        <v>96</v>
      </c>
      <c r="D8" s="156"/>
      <c r="E8" s="79">
        <v>364</v>
      </c>
      <c r="F8" s="79">
        <v>173</v>
      </c>
      <c r="G8" s="80">
        <f t="shared" ref="G8:G27" si="0">SUM(E8:F8)</f>
        <v>537</v>
      </c>
      <c r="H8" s="63"/>
    </row>
    <row r="9" spans="1:17" x14ac:dyDescent="0.2">
      <c r="B9" s="16" t="s">
        <v>9</v>
      </c>
      <c r="C9" s="155" t="s">
        <v>97</v>
      </c>
      <c r="D9" s="156"/>
      <c r="E9" s="79">
        <v>355</v>
      </c>
      <c r="F9" s="79">
        <v>183</v>
      </c>
      <c r="G9" s="80">
        <f t="shared" si="0"/>
        <v>538</v>
      </c>
      <c r="H9" s="63"/>
    </row>
    <row r="10" spans="1:17" x14ac:dyDescent="0.2">
      <c r="B10" s="16" t="s">
        <v>11</v>
      </c>
      <c r="C10" s="155" t="s">
        <v>98</v>
      </c>
      <c r="D10" s="156"/>
      <c r="E10" s="79">
        <v>478</v>
      </c>
      <c r="F10" s="79">
        <v>214</v>
      </c>
      <c r="G10" s="80">
        <f t="shared" si="0"/>
        <v>692</v>
      </c>
      <c r="H10" s="63"/>
    </row>
    <row r="11" spans="1:17" x14ac:dyDescent="0.2">
      <c r="B11" s="16" t="s">
        <v>13</v>
      </c>
      <c r="C11" s="155" t="s">
        <v>99</v>
      </c>
      <c r="D11" s="156"/>
      <c r="E11" s="79">
        <v>605</v>
      </c>
      <c r="F11" s="79">
        <v>356</v>
      </c>
      <c r="G11" s="80">
        <f t="shared" si="0"/>
        <v>961</v>
      </c>
      <c r="H11" s="63"/>
    </row>
    <row r="12" spans="1:17" x14ac:dyDescent="0.2">
      <c r="B12" s="16" t="s">
        <v>15</v>
      </c>
      <c r="C12" s="155" t="s">
        <v>100</v>
      </c>
      <c r="D12" s="156"/>
      <c r="E12" s="79">
        <v>228</v>
      </c>
      <c r="F12" s="79">
        <v>128</v>
      </c>
      <c r="G12" s="80">
        <f t="shared" si="0"/>
        <v>356</v>
      </c>
      <c r="H12" s="63"/>
    </row>
    <row r="13" spans="1:17" x14ac:dyDescent="0.2">
      <c r="B13" s="16" t="s">
        <v>17</v>
      </c>
      <c r="C13" s="160" t="s">
        <v>101</v>
      </c>
      <c r="D13" s="161"/>
      <c r="E13" s="79">
        <v>256</v>
      </c>
      <c r="F13" s="79">
        <v>144</v>
      </c>
      <c r="G13" s="80">
        <f t="shared" si="0"/>
        <v>400</v>
      </c>
      <c r="H13" s="63"/>
    </row>
    <row r="14" spans="1:17" x14ac:dyDescent="0.2">
      <c r="B14" s="59" t="s">
        <v>44</v>
      </c>
      <c r="C14" s="155" t="s">
        <v>102</v>
      </c>
      <c r="D14" s="156"/>
      <c r="E14" s="79">
        <v>1548</v>
      </c>
      <c r="F14" s="79">
        <v>901</v>
      </c>
      <c r="G14" s="80">
        <f t="shared" si="0"/>
        <v>2449</v>
      </c>
      <c r="H14" s="63"/>
      <c r="J14" s="60"/>
    </row>
    <row r="15" spans="1:17" x14ac:dyDescent="0.2">
      <c r="B15" s="59" t="s">
        <v>47</v>
      </c>
      <c r="C15" s="155" t="s">
        <v>103</v>
      </c>
      <c r="D15" s="156"/>
      <c r="E15" s="79">
        <v>131</v>
      </c>
      <c r="F15" s="79">
        <v>61</v>
      </c>
      <c r="G15" s="80">
        <f t="shared" si="0"/>
        <v>192</v>
      </c>
      <c r="H15" s="63"/>
    </row>
    <row r="16" spans="1:17" x14ac:dyDescent="0.2">
      <c r="B16" s="59" t="s">
        <v>50</v>
      </c>
      <c r="C16" s="155" t="s">
        <v>104</v>
      </c>
      <c r="D16" s="156"/>
      <c r="E16" s="79">
        <v>169</v>
      </c>
      <c r="F16" s="79">
        <v>80</v>
      </c>
      <c r="G16" s="80">
        <f t="shared" si="0"/>
        <v>249</v>
      </c>
      <c r="H16" s="63"/>
    </row>
    <row r="17" spans="2:8" x14ac:dyDescent="0.2">
      <c r="B17" s="59" t="s">
        <v>53</v>
      </c>
      <c r="C17" s="155" t="s">
        <v>105</v>
      </c>
      <c r="D17" s="156"/>
      <c r="E17" s="79">
        <v>150</v>
      </c>
      <c r="F17" s="79">
        <v>67</v>
      </c>
      <c r="G17" s="80">
        <f t="shared" si="0"/>
        <v>217</v>
      </c>
      <c r="H17" s="63"/>
    </row>
    <row r="18" spans="2:8" x14ac:dyDescent="0.2">
      <c r="B18" s="59" t="s">
        <v>56</v>
      </c>
      <c r="C18" s="155" t="s">
        <v>106</v>
      </c>
      <c r="D18" s="156"/>
      <c r="E18" s="79">
        <v>439</v>
      </c>
      <c r="F18" s="79">
        <v>119</v>
      </c>
      <c r="G18" s="80">
        <f t="shared" si="0"/>
        <v>558</v>
      </c>
      <c r="H18" s="63"/>
    </row>
    <row r="19" spans="2:8" x14ac:dyDescent="0.2">
      <c r="B19" s="59" t="s">
        <v>59</v>
      </c>
      <c r="C19" s="155" t="s">
        <v>107</v>
      </c>
      <c r="D19" s="156"/>
      <c r="E19" s="79">
        <v>595</v>
      </c>
      <c r="F19" s="79">
        <v>229</v>
      </c>
      <c r="G19" s="80">
        <f t="shared" si="0"/>
        <v>824</v>
      </c>
      <c r="H19" s="63"/>
    </row>
    <row r="20" spans="2:8" x14ac:dyDescent="0.2">
      <c r="B20" s="59" t="s">
        <v>62</v>
      </c>
      <c r="C20" s="155" t="s">
        <v>108</v>
      </c>
      <c r="D20" s="156"/>
      <c r="E20" s="79">
        <v>876</v>
      </c>
      <c r="F20" s="79">
        <v>355</v>
      </c>
      <c r="G20" s="80">
        <f t="shared" si="0"/>
        <v>1231</v>
      </c>
      <c r="H20" s="63"/>
    </row>
    <row r="21" spans="2:8" x14ac:dyDescent="0.2">
      <c r="B21" s="59" t="s">
        <v>65</v>
      </c>
      <c r="C21" s="155" t="s">
        <v>109</v>
      </c>
      <c r="D21" s="156"/>
      <c r="E21" s="79">
        <v>305</v>
      </c>
      <c r="F21" s="79">
        <v>155</v>
      </c>
      <c r="G21" s="80">
        <f t="shared" si="0"/>
        <v>460</v>
      </c>
      <c r="H21" s="63"/>
    </row>
    <row r="22" spans="2:8" x14ac:dyDescent="0.2">
      <c r="B22" s="59" t="s">
        <v>68</v>
      </c>
      <c r="C22" s="155" t="s">
        <v>110</v>
      </c>
      <c r="D22" s="156"/>
      <c r="E22" s="79">
        <v>345</v>
      </c>
      <c r="F22" s="79">
        <v>140</v>
      </c>
      <c r="G22" s="80">
        <f t="shared" si="0"/>
        <v>485</v>
      </c>
      <c r="H22" s="63"/>
    </row>
    <row r="23" spans="2:8" x14ac:dyDescent="0.2">
      <c r="B23" s="59" t="s">
        <v>71</v>
      </c>
      <c r="C23" s="155" t="s">
        <v>111</v>
      </c>
      <c r="D23" s="156"/>
      <c r="E23" s="79">
        <v>1801</v>
      </c>
      <c r="F23" s="79">
        <v>796</v>
      </c>
      <c r="G23" s="80">
        <f t="shared" si="0"/>
        <v>2597</v>
      </c>
      <c r="H23" s="63"/>
    </row>
    <row r="24" spans="2:8" x14ac:dyDescent="0.2">
      <c r="B24" s="59" t="s">
        <v>74</v>
      </c>
      <c r="C24" s="155" t="s">
        <v>112</v>
      </c>
      <c r="D24" s="156"/>
      <c r="E24" s="79">
        <v>1097</v>
      </c>
      <c r="F24" s="79">
        <v>692</v>
      </c>
      <c r="G24" s="80">
        <f t="shared" si="0"/>
        <v>1789</v>
      </c>
      <c r="H24" s="63"/>
    </row>
    <row r="25" spans="2:8" x14ac:dyDescent="0.2">
      <c r="B25" s="59" t="s">
        <v>77</v>
      </c>
      <c r="C25" s="155" t="s">
        <v>113</v>
      </c>
      <c r="D25" s="156"/>
      <c r="E25" s="79">
        <v>437</v>
      </c>
      <c r="F25" s="79">
        <v>224</v>
      </c>
      <c r="G25" s="80">
        <f t="shared" si="0"/>
        <v>661</v>
      </c>
      <c r="H25" s="63"/>
    </row>
    <row r="26" spans="2:8" x14ac:dyDescent="0.2">
      <c r="B26" s="59" t="s">
        <v>80</v>
      </c>
      <c r="C26" s="155" t="s">
        <v>114</v>
      </c>
      <c r="D26" s="156"/>
      <c r="E26" s="79">
        <v>404</v>
      </c>
      <c r="F26" s="79">
        <v>224</v>
      </c>
      <c r="G26" s="80">
        <f t="shared" si="0"/>
        <v>628</v>
      </c>
      <c r="H26" s="63"/>
    </row>
    <row r="27" spans="2:8" x14ac:dyDescent="0.2">
      <c r="B27" s="59" t="s">
        <v>83</v>
      </c>
      <c r="C27" s="155" t="s">
        <v>115</v>
      </c>
      <c r="D27" s="156"/>
      <c r="E27" s="79">
        <v>4835</v>
      </c>
      <c r="F27" s="79">
        <v>2704</v>
      </c>
      <c r="G27" s="80">
        <f t="shared" si="0"/>
        <v>7539</v>
      </c>
      <c r="H27" s="63"/>
    </row>
    <row r="28" spans="2:8" ht="20.25" customHeight="1" x14ac:dyDescent="0.2">
      <c r="B28" s="157" t="s">
        <v>19</v>
      </c>
      <c r="C28" s="158"/>
      <c r="D28" s="159"/>
      <c r="E28" s="81">
        <f>SUM(E7:E27)</f>
        <v>16396</v>
      </c>
      <c r="F28" s="81">
        <f t="shared" ref="F28:G28" si="1">SUM(F7:F27)</f>
        <v>8425</v>
      </c>
      <c r="G28" s="81">
        <f t="shared" si="1"/>
        <v>24821</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139</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2369</v>
      </c>
      <c r="E6" s="116">
        <v>1163</v>
      </c>
      <c r="F6" s="117">
        <f>SUM(D6:E6)</f>
        <v>3532</v>
      </c>
      <c r="G6" s="63"/>
      <c r="H6" s="64"/>
    </row>
    <row r="7" spans="1:8" x14ac:dyDescent="0.2">
      <c r="A7" s="90" t="s">
        <v>7</v>
      </c>
      <c r="B7" s="67" t="s">
        <v>32</v>
      </c>
      <c r="C7" s="68" t="s">
        <v>33</v>
      </c>
      <c r="D7" s="116">
        <v>338</v>
      </c>
      <c r="E7" s="116">
        <v>34</v>
      </c>
      <c r="F7" s="117">
        <f t="shared" ref="F7:F27" si="0">SUM(D7:E7)</f>
        <v>372</v>
      </c>
      <c r="G7" s="63"/>
      <c r="H7" s="64"/>
    </row>
    <row r="8" spans="1:8" x14ac:dyDescent="0.2">
      <c r="A8" s="91" t="s">
        <v>9</v>
      </c>
      <c r="B8" s="67" t="s">
        <v>34</v>
      </c>
      <c r="C8" s="68" t="s">
        <v>35</v>
      </c>
      <c r="D8" s="116">
        <v>19935</v>
      </c>
      <c r="E8" s="116">
        <v>8992</v>
      </c>
      <c r="F8" s="117">
        <f t="shared" si="0"/>
        <v>28927</v>
      </c>
      <c r="G8" s="63"/>
      <c r="H8" s="64"/>
    </row>
    <row r="9" spans="1:8" x14ac:dyDescent="0.2">
      <c r="A9" s="91" t="s">
        <v>11</v>
      </c>
      <c r="B9" s="67" t="s">
        <v>36</v>
      </c>
      <c r="C9" s="69" t="s">
        <v>37</v>
      </c>
      <c r="D9" s="116">
        <v>1150</v>
      </c>
      <c r="E9" s="116">
        <v>321</v>
      </c>
      <c r="F9" s="117">
        <f t="shared" si="0"/>
        <v>1471</v>
      </c>
      <c r="G9" s="63"/>
      <c r="H9" s="64"/>
    </row>
    <row r="10" spans="1:8" ht="27.75" customHeight="1" x14ac:dyDescent="0.2">
      <c r="A10" s="91" t="s">
        <v>13</v>
      </c>
      <c r="B10" s="67" t="s">
        <v>38</v>
      </c>
      <c r="C10" s="69" t="s">
        <v>117</v>
      </c>
      <c r="D10" s="116">
        <v>1049</v>
      </c>
      <c r="E10" s="116">
        <v>372</v>
      </c>
      <c r="F10" s="117">
        <f t="shared" si="0"/>
        <v>1421</v>
      </c>
      <c r="G10" s="63"/>
      <c r="H10" s="64"/>
    </row>
    <row r="11" spans="1:8" ht="15" customHeight="1" x14ac:dyDescent="0.2">
      <c r="A11" s="91" t="s">
        <v>15</v>
      </c>
      <c r="B11" s="67" t="s">
        <v>40</v>
      </c>
      <c r="C11" s="69" t="s">
        <v>41</v>
      </c>
      <c r="D11" s="116">
        <v>11529</v>
      </c>
      <c r="E11" s="116">
        <v>1789</v>
      </c>
      <c r="F11" s="117">
        <f t="shared" si="0"/>
        <v>13318</v>
      </c>
      <c r="G11" s="63"/>
      <c r="H11" s="64"/>
    </row>
    <row r="12" spans="1:8" ht="22.5" x14ac:dyDescent="0.2">
      <c r="A12" s="91" t="s">
        <v>17</v>
      </c>
      <c r="B12" s="67" t="s">
        <v>42</v>
      </c>
      <c r="C12" s="69" t="s">
        <v>118</v>
      </c>
      <c r="D12" s="116">
        <v>14367</v>
      </c>
      <c r="E12" s="116">
        <v>14994</v>
      </c>
      <c r="F12" s="117">
        <f t="shared" si="0"/>
        <v>29361</v>
      </c>
      <c r="G12" s="63"/>
      <c r="H12" s="64"/>
    </row>
    <row r="13" spans="1:8" x14ac:dyDescent="0.2">
      <c r="A13" s="39" t="s">
        <v>44</v>
      </c>
      <c r="B13" s="67" t="s">
        <v>45</v>
      </c>
      <c r="C13" s="68" t="s">
        <v>46</v>
      </c>
      <c r="D13" s="116">
        <v>6088</v>
      </c>
      <c r="E13" s="116">
        <v>1978</v>
      </c>
      <c r="F13" s="117">
        <f t="shared" si="0"/>
        <v>8066</v>
      </c>
      <c r="G13" s="63"/>
      <c r="H13" s="64"/>
    </row>
    <row r="14" spans="1:8" ht="22.5" x14ac:dyDescent="0.2">
      <c r="A14" s="39" t="s">
        <v>47</v>
      </c>
      <c r="B14" s="67" t="s">
        <v>48</v>
      </c>
      <c r="C14" s="69" t="s">
        <v>49</v>
      </c>
      <c r="D14" s="116">
        <v>6384</v>
      </c>
      <c r="E14" s="116">
        <v>6903</v>
      </c>
      <c r="F14" s="117">
        <f t="shared" si="0"/>
        <v>13287</v>
      </c>
      <c r="G14" s="63"/>
      <c r="H14" s="64"/>
    </row>
    <row r="15" spans="1:8" ht="15" customHeight="1" x14ac:dyDescent="0.2">
      <c r="A15" s="39" t="s">
        <v>50</v>
      </c>
      <c r="B15" s="67" t="s">
        <v>51</v>
      </c>
      <c r="C15" s="68" t="s">
        <v>52</v>
      </c>
      <c r="D15" s="116">
        <v>8961</v>
      </c>
      <c r="E15" s="116">
        <v>4801</v>
      </c>
      <c r="F15" s="117">
        <f t="shared" si="0"/>
        <v>13762</v>
      </c>
      <c r="G15" s="63"/>
      <c r="H15" s="64"/>
    </row>
    <row r="16" spans="1:8" x14ac:dyDescent="0.2">
      <c r="A16" s="39" t="s">
        <v>53</v>
      </c>
      <c r="B16" s="67" t="s">
        <v>54</v>
      </c>
      <c r="C16" s="68" t="s">
        <v>55</v>
      </c>
      <c r="D16" s="116">
        <v>1228</v>
      </c>
      <c r="E16" s="116">
        <v>2452</v>
      </c>
      <c r="F16" s="117">
        <f t="shared" si="0"/>
        <v>3680</v>
      </c>
      <c r="G16" s="63"/>
      <c r="H16" s="64"/>
    </row>
    <row r="17" spans="1:8" ht="15" customHeight="1" x14ac:dyDescent="0.2">
      <c r="A17" s="39" t="s">
        <v>56</v>
      </c>
      <c r="B17" s="67" t="s">
        <v>57</v>
      </c>
      <c r="C17" s="68" t="s">
        <v>58</v>
      </c>
      <c r="D17" s="116">
        <v>576</v>
      </c>
      <c r="E17" s="116">
        <v>447</v>
      </c>
      <c r="F17" s="117">
        <f t="shared" si="0"/>
        <v>1023</v>
      </c>
      <c r="G17" s="63"/>
      <c r="H17" s="64"/>
    </row>
    <row r="18" spans="1:8" ht="15" customHeight="1" x14ac:dyDescent="0.2">
      <c r="A18" s="39" t="s">
        <v>59</v>
      </c>
      <c r="B18" s="67" t="s">
        <v>60</v>
      </c>
      <c r="C18" s="68" t="s">
        <v>61</v>
      </c>
      <c r="D18" s="116">
        <v>6540</v>
      </c>
      <c r="E18" s="116">
        <v>7302</v>
      </c>
      <c r="F18" s="117">
        <f t="shared" si="0"/>
        <v>13842</v>
      </c>
      <c r="G18" s="63"/>
      <c r="H18" s="64"/>
    </row>
    <row r="19" spans="1:8" x14ac:dyDescent="0.2">
      <c r="A19" s="39" t="s">
        <v>62</v>
      </c>
      <c r="B19" s="67" t="s">
        <v>63</v>
      </c>
      <c r="C19" s="69" t="s">
        <v>64</v>
      </c>
      <c r="D19" s="116">
        <v>2603</v>
      </c>
      <c r="E19" s="116">
        <v>2209</v>
      </c>
      <c r="F19" s="117">
        <f t="shared" si="0"/>
        <v>4812</v>
      </c>
      <c r="G19" s="63"/>
      <c r="H19" s="64"/>
    </row>
    <row r="20" spans="1:8" x14ac:dyDescent="0.2">
      <c r="A20" s="39" t="s">
        <v>65</v>
      </c>
      <c r="B20" s="67" t="s">
        <v>66</v>
      </c>
      <c r="C20" s="69" t="s">
        <v>67</v>
      </c>
      <c r="D20" s="116">
        <v>3822</v>
      </c>
      <c r="E20" s="116">
        <v>3168</v>
      </c>
      <c r="F20" s="117">
        <f t="shared" si="0"/>
        <v>6990</v>
      </c>
      <c r="G20" s="63"/>
      <c r="H20" s="64"/>
    </row>
    <row r="21" spans="1:8" x14ac:dyDescent="0.2">
      <c r="A21" s="39" t="s">
        <v>68</v>
      </c>
      <c r="B21" s="67" t="s">
        <v>69</v>
      </c>
      <c r="C21" s="68" t="s">
        <v>70</v>
      </c>
      <c r="D21" s="116">
        <v>617</v>
      </c>
      <c r="E21" s="116">
        <v>2974</v>
      </c>
      <c r="F21" s="117">
        <f t="shared" si="0"/>
        <v>3591</v>
      </c>
      <c r="G21" s="63"/>
      <c r="H21" s="64"/>
    </row>
    <row r="22" spans="1:8" x14ac:dyDescent="0.2">
      <c r="A22" s="39" t="s">
        <v>71</v>
      </c>
      <c r="B22" s="67" t="s">
        <v>72</v>
      </c>
      <c r="C22" s="69" t="s">
        <v>73</v>
      </c>
      <c r="D22" s="116">
        <v>3965</v>
      </c>
      <c r="E22" s="116">
        <v>12297</v>
      </c>
      <c r="F22" s="117">
        <f t="shared" si="0"/>
        <v>16262</v>
      </c>
      <c r="G22" s="63"/>
      <c r="H22" s="64"/>
    </row>
    <row r="23" spans="1:8" ht="15" customHeight="1" x14ac:dyDescent="0.2">
      <c r="A23" s="39" t="s">
        <v>74</v>
      </c>
      <c r="B23" s="67" t="s">
        <v>75</v>
      </c>
      <c r="C23" s="68" t="s">
        <v>76</v>
      </c>
      <c r="D23" s="116">
        <v>1106</v>
      </c>
      <c r="E23" s="116">
        <v>1621</v>
      </c>
      <c r="F23" s="117">
        <f t="shared" si="0"/>
        <v>2727</v>
      </c>
      <c r="G23" s="63"/>
      <c r="H23" s="64"/>
    </row>
    <row r="24" spans="1:8" ht="15" customHeight="1" x14ac:dyDescent="0.2">
      <c r="A24" s="39" t="s">
        <v>77</v>
      </c>
      <c r="B24" s="67" t="s">
        <v>78</v>
      </c>
      <c r="C24" s="68" t="s">
        <v>79</v>
      </c>
      <c r="D24" s="116">
        <v>1180</v>
      </c>
      <c r="E24" s="116">
        <v>4207</v>
      </c>
      <c r="F24" s="117">
        <f t="shared" si="0"/>
        <v>5387</v>
      </c>
      <c r="G24" s="63"/>
      <c r="H24" s="64"/>
    </row>
    <row r="25" spans="1:8" ht="39" customHeight="1" x14ac:dyDescent="0.2">
      <c r="A25" s="39" t="s">
        <v>80</v>
      </c>
      <c r="B25" s="67" t="s">
        <v>81</v>
      </c>
      <c r="C25" s="69" t="s">
        <v>82</v>
      </c>
      <c r="D25" s="116">
        <v>22</v>
      </c>
      <c r="E25" s="116">
        <v>124</v>
      </c>
      <c r="F25" s="117">
        <f t="shared" si="0"/>
        <v>146</v>
      </c>
      <c r="G25" s="63"/>
      <c r="H25" s="64"/>
    </row>
    <row r="26" spans="1:8" x14ac:dyDescent="0.2">
      <c r="A26" s="39" t="s">
        <v>83</v>
      </c>
      <c r="B26" s="67" t="s">
        <v>84</v>
      </c>
      <c r="C26" s="69" t="s">
        <v>85</v>
      </c>
      <c r="D26" s="116">
        <v>12</v>
      </c>
      <c r="E26" s="116">
        <v>20</v>
      </c>
      <c r="F26" s="117">
        <f t="shared" si="0"/>
        <v>32</v>
      </c>
      <c r="G26" s="63"/>
      <c r="H26" s="64"/>
    </row>
    <row r="27" spans="1:8" ht="15" customHeight="1" x14ac:dyDescent="0.2">
      <c r="A27" s="92" t="s">
        <v>86</v>
      </c>
      <c r="B27" s="70"/>
      <c r="C27" s="87" t="s">
        <v>87</v>
      </c>
      <c r="D27" s="116">
        <v>107</v>
      </c>
      <c r="E27" s="116">
        <v>85</v>
      </c>
      <c r="F27" s="117">
        <f t="shared" si="0"/>
        <v>192</v>
      </c>
      <c r="G27" s="63"/>
      <c r="H27" s="64"/>
    </row>
    <row r="28" spans="1:8" ht="21" customHeight="1" x14ac:dyDescent="0.2">
      <c r="A28" s="150" t="s">
        <v>19</v>
      </c>
      <c r="B28" s="151"/>
      <c r="C28" s="151"/>
      <c r="D28" s="102">
        <f>SUM(D6:D27)</f>
        <v>93948</v>
      </c>
      <c r="E28" s="102">
        <f t="shared" ref="E28:F28" si="1">SUM(E6:E27)</f>
        <v>78253</v>
      </c>
      <c r="F28" s="102">
        <f t="shared" si="1"/>
        <v>172201</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31.ožujka 2023.</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7235</v>
      </c>
      <c r="F7" s="79">
        <v>4276</v>
      </c>
      <c r="G7" s="80">
        <f>SUM(E7:F7)</f>
        <v>11511</v>
      </c>
      <c r="H7" s="63"/>
    </row>
    <row r="8" spans="1:16" x14ac:dyDescent="0.2">
      <c r="B8" s="16" t="s">
        <v>7</v>
      </c>
      <c r="C8" s="155" t="s">
        <v>96</v>
      </c>
      <c r="D8" s="156"/>
      <c r="E8" s="79">
        <v>2803</v>
      </c>
      <c r="F8" s="79">
        <v>2081</v>
      </c>
      <c r="G8" s="80">
        <f t="shared" ref="G8:G27" si="0">SUM(E8:F8)</f>
        <v>4884</v>
      </c>
      <c r="H8" s="63"/>
    </row>
    <row r="9" spans="1:16" x14ac:dyDescent="0.2">
      <c r="B9" s="16" t="s">
        <v>9</v>
      </c>
      <c r="C9" s="155" t="s">
        <v>97</v>
      </c>
      <c r="D9" s="156"/>
      <c r="E9" s="79">
        <v>2284</v>
      </c>
      <c r="F9" s="79">
        <v>1997</v>
      </c>
      <c r="G9" s="80">
        <f t="shared" si="0"/>
        <v>4281</v>
      </c>
      <c r="H9" s="63"/>
    </row>
    <row r="10" spans="1:16" x14ac:dyDescent="0.2">
      <c r="B10" s="16" t="s">
        <v>11</v>
      </c>
      <c r="C10" s="155" t="s">
        <v>98</v>
      </c>
      <c r="D10" s="156"/>
      <c r="E10" s="79">
        <v>1783</v>
      </c>
      <c r="F10" s="79">
        <v>1481</v>
      </c>
      <c r="G10" s="80">
        <f t="shared" si="0"/>
        <v>3264</v>
      </c>
      <c r="H10" s="63"/>
    </row>
    <row r="11" spans="1:16" x14ac:dyDescent="0.2">
      <c r="B11" s="16" t="s">
        <v>13</v>
      </c>
      <c r="C11" s="155" t="s">
        <v>99</v>
      </c>
      <c r="D11" s="156"/>
      <c r="E11" s="79">
        <v>5311</v>
      </c>
      <c r="F11" s="79">
        <v>3947</v>
      </c>
      <c r="G11" s="80">
        <f t="shared" si="0"/>
        <v>9258</v>
      </c>
      <c r="H11" s="63"/>
    </row>
    <row r="12" spans="1:16" x14ac:dyDescent="0.2">
      <c r="B12" s="16" t="s">
        <v>15</v>
      </c>
      <c r="C12" s="155" t="s">
        <v>100</v>
      </c>
      <c r="D12" s="156"/>
      <c r="E12" s="79">
        <v>2200</v>
      </c>
      <c r="F12" s="79">
        <v>1732</v>
      </c>
      <c r="G12" s="80">
        <f t="shared" si="0"/>
        <v>3932</v>
      </c>
      <c r="H12" s="63"/>
    </row>
    <row r="13" spans="1:16" x14ac:dyDescent="0.2">
      <c r="B13" s="16" t="s">
        <v>17</v>
      </c>
      <c r="C13" s="160" t="s">
        <v>101</v>
      </c>
      <c r="D13" s="161"/>
      <c r="E13" s="79">
        <v>1924</v>
      </c>
      <c r="F13" s="79">
        <v>1463</v>
      </c>
      <c r="G13" s="80">
        <f t="shared" si="0"/>
        <v>3387</v>
      </c>
      <c r="H13" s="63"/>
    </row>
    <row r="14" spans="1:16" x14ac:dyDescent="0.2">
      <c r="B14" s="59" t="s">
        <v>44</v>
      </c>
      <c r="C14" s="155" t="s">
        <v>102</v>
      </c>
      <c r="D14" s="156"/>
      <c r="E14" s="79">
        <v>5024</v>
      </c>
      <c r="F14" s="79">
        <v>4729</v>
      </c>
      <c r="G14" s="80">
        <f t="shared" si="0"/>
        <v>9753</v>
      </c>
      <c r="H14" s="63"/>
      <c r="J14" s="60"/>
    </row>
    <row r="15" spans="1:16" x14ac:dyDescent="0.2">
      <c r="B15" s="59" t="s">
        <v>47</v>
      </c>
      <c r="C15" s="155" t="s">
        <v>103</v>
      </c>
      <c r="D15" s="156"/>
      <c r="E15" s="79">
        <v>654</v>
      </c>
      <c r="F15" s="79">
        <v>532</v>
      </c>
      <c r="G15" s="80">
        <f t="shared" si="0"/>
        <v>1186</v>
      </c>
      <c r="H15" s="63"/>
    </row>
    <row r="16" spans="1:16" x14ac:dyDescent="0.2">
      <c r="B16" s="59" t="s">
        <v>50</v>
      </c>
      <c r="C16" s="155" t="s">
        <v>104</v>
      </c>
      <c r="D16" s="156"/>
      <c r="E16" s="79">
        <v>1221</v>
      </c>
      <c r="F16" s="79">
        <v>947</v>
      </c>
      <c r="G16" s="80">
        <f t="shared" si="0"/>
        <v>2168</v>
      </c>
      <c r="H16" s="63"/>
    </row>
    <row r="17" spans="2:8" x14ac:dyDescent="0.2">
      <c r="B17" s="59" t="s">
        <v>53</v>
      </c>
      <c r="C17" s="155" t="s">
        <v>105</v>
      </c>
      <c r="D17" s="156"/>
      <c r="E17" s="79">
        <v>1155</v>
      </c>
      <c r="F17" s="79">
        <v>833</v>
      </c>
      <c r="G17" s="80">
        <f t="shared" si="0"/>
        <v>1988</v>
      </c>
      <c r="H17" s="63"/>
    </row>
    <row r="18" spans="2:8" x14ac:dyDescent="0.2">
      <c r="B18" s="59" t="s">
        <v>56</v>
      </c>
      <c r="C18" s="155" t="s">
        <v>106</v>
      </c>
      <c r="D18" s="156"/>
      <c r="E18" s="79">
        <v>2909</v>
      </c>
      <c r="F18" s="79">
        <v>1829</v>
      </c>
      <c r="G18" s="80">
        <f t="shared" si="0"/>
        <v>4738</v>
      </c>
      <c r="H18" s="63"/>
    </row>
    <row r="19" spans="2:8" x14ac:dyDescent="0.2">
      <c r="B19" s="59" t="s">
        <v>59</v>
      </c>
      <c r="C19" s="155" t="s">
        <v>107</v>
      </c>
      <c r="D19" s="156"/>
      <c r="E19" s="79">
        <v>2854</v>
      </c>
      <c r="F19" s="79">
        <v>2636</v>
      </c>
      <c r="G19" s="80">
        <f t="shared" si="0"/>
        <v>5490</v>
      </c>
      <c r="H19" s="63"/>
    </row>
    <row r="20" spans="2:8" x14ac:dyDescent="0.2">
      <c r="B20" s="59" t="s">
        <v>62</v>
      </c>
      <c r="C20" s="155" t="s">
        <v>108</v>
      </c>
      <c r="D20" s="156"/>
      <c r="E20" s="79">
        <v>5995</v>
      </c>
      <c r="F20" s="79">
        <v>4503</v>
      </c>
      <c r="G20" s="80">
        <f t="shared" si="0"/>
        <v>10498</v>
      </c>
      <c r="H20" s="63"/>
    </row>
    <row r="21" spans="2:8" x14ac:dyDescent="0.2">
      <c r="B21" s="59" t="s">
        <v>65</v>
      </c>
      <c r="C21" s="155" t="s">
        <v>109</v>
      </c>
      <c r="D21" s="156"/>
      <c r="E21" s="79">
        <v>1502</v>
      </c>
      <c r="F21" s="79">
        <v>1314</v>
      </c>
      <c r="G21" s="80">
        <f t="shared" si="0"/>
        <v>2816</v>
      </c>
      <c r="H21" s="63"/>
    </row>
    <row r="22" spans="2:8" x14ac:dyDescent="0.2">
      <c r="B22" s="59" t="s">
        <v>68</v>
      </c>
      <c r="C22" s="155" t="s">
        <v>110</v>
      </c>
      <c r="D22" s="156"/>
      <c r="E22" s="79">
        <v>2377</v>
      </c>
      <c r="F22" s="79">
        <v>1979</v>
      </c>
      <c r="G22" s="80">
        <f t="shared" si="0"/>
        <v>4356</v>
      </c>
      <c r="H22" s="63"/>
    </row>
    <row r="23" spans="2:8" x14ac:dyDescent="0.2">
      <c r="B23" s="59" t="s">
        <v>71</v>
      </c>
      <c r="C23" s="155" t="s">
        <v>111</v>
      </c>
      <c r="D23" s="156"/>
      <c r="E23" s="79">
        <v>7739</v>
      </c>
      <c r="F23" s="79">
        <v>7095</v>
      </c>
      <c r="G23" s="80">
        <f t="shared" si="0"/>
        <v>14834</v>
      </c>
      <c r="H23" s="63"/>
    </row>
    <row r="24" spans="2:8" x14ac:dyDescent="0.2">
      <c r="B24" s="59" t="s">
        <v>74</v>
      </c>
      <c r="C24" s="155" t="s">
        <v>112</v>
      </c>
      <c r="D24" s="156"/>
      <c r="E24" s="79">
        <v>3799</v>
      </c>
      <c r="F24" s="79">
        <v>3279</v>
      </c>
      <c r="G24" s="80">
        <f t="shared" si="0"/>
        <v>7078</v>
      </c>
      <c r="H24" s="63"/>
    </row>
    <row r="25" spans="2:8" x14ac:dyDescent="0.2">
      <c r="B25" s="59" t="s">
        <v>77</v>
      </c>
      <c r="C25" s="155" t="s">
        <v>113</v>
      </c>
      <c r="D25" s="156"/>
      <c r="E25" s="79">
        <v>1731</v>
      </c>
      <c r="F25" s="79">
        <v>1373</v>
      </c>
      <c r="G25" s="80">
        <f t="shared" si="0"/>
        <v>3104</v>
      </c>
      <c r="H25" s="63"/>
    </row>
    <row r="26" spans="2:8" x14ac:dyDescent="0.2">
      <c r="B26" s="59" t="s">
        <v>80</v>
      </c>
      <c r="C26" s="155" t="s">
        <v>114</v>
      </c>
      <c r="D26" s="156"/>
      <c r="E26" s="79">
        <v>3256</v>
      </c>
      <c r="F26" s="79">
        <v>2338</v>
      </c>
      <c r="G26" s="80">
        <f t="shared" si="0"/>
        <v>5594</v>
      </c>
      <c r="H26" s="63"/>
    </row>
    <row r="27" spans="2:8" x14ac:dyDescent="0.2">
      <c r="B27" s="59" t="s">
        <v>83</v>
      </c>
      <c r="C27" s="155" t="s">
        <v>115</v>
      </c>
      <c r="D27" s="156"/>
      <c r="E27" s="79">
        <v>30192</v>
      </c>
      <c r="F27" s="79">
        <v>27889</v>
      </c>
      <c r="G27" s="80">
        <f t="shared" si="0"/>
        <v>58081</v>
      </c>
      <c r="H27" s="63"/>
    </row>
    <row r="28" spans="2:8" ht="20.25" customHeight="1" x14ac:dyDescent="0.2">
      <c r="B28" s="157" t="s">
        <v>19</v>
      </c>
      <c r="C28" s="158"/>
      <c r="D28" s="159"/>
      <c r="E28" s="81">
        <f>SUM(E7:E27)</f>
        <v>93948</v>
      </c>
      <c r="F28" s="81">
        <f t="shared" ref="F28:G28" si="1">SUM(F7:F27)</f>
        <v>78253</v>
      </c>
      <c r="G28" s="81">
        <f t="shared" si="1"/>
        <v>172201</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2022-10-11T12:20:39Z</cp:lastPrinted>
  <dcterms:created xsi:type="dcterms:W3CDTF">2016-10-06T08:05:06Z</dcterms:created>
  <dcterms:modified xsi:type="dcterms:W3CDTF">2023-04-18T07:53:56Z</dcterms:modified>
</cp:coreProperties>
</file>