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activeTab="4"/>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<sst xmlns="http://schemas.openxmlformats.org/spreadsheetml/2006/main" count="440" uniqueCount="141">
  <si>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</si>
  <si>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</si>
  <si>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</si>
  <si>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</si>
  <si>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</si>
  <si>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</si>
  <si>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</si>
  <si>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</si>
  <si>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</si>
  <si>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</si>
  <si>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</si>
  <si>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</si>
  <si>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</si>
  <si>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</si>
  <si>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</si>
  <si>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</si>
  <si>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</si>
  <si>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</si>
  <si>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</si>
  <si>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</si>
  <si>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</si>
  <si>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</si>
  <si>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</si>
  <si>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</si>
  <si>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</si>
  <si>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</si>
  <si>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</si>
  <si>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</si>
  <si>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</si>
  <si>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</si>
  <si>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</si>
  <si>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</si>
  <si>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</si>
  <si>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</si>
  <si>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</si>
  <si>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</si>
  <si>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</si>
  <si>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</si>
  <si>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</si>
  <si>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</si>
  <si>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</si>
  <si>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</si>
  <si>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</si>
  <si>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</si>
  <si>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</si>
  <si>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</si>
  <si>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</si>
  <si>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</si>
  <si>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</si>
  <si>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</si>
  <si>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</si>
  <si>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</si>
  <si>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</si>
  <si>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</si>
  <si>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</si>
  <si>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</si>
  <si>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</si>
  <si>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</si>
  <si>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</si>
  <si>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</si>
  <si>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</si>
  <si>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</si>
  <si>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</si>
  <si>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</si>
  <si>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</si>
  <si>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</si>
  <si>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</si>
  <si>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</si>
  <si>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</si>
  <si>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</si>
  <si>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</si>
  <si>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</si>
  <si>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</si>
  <si>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</si>
  <si>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</si>
  <si>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</si>
  <si>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</si>
  <si>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</si>
  <si>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</si>
  <si>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</si>
  <si>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</si>
  <si>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</si>
  <si>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</si>
  <si>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</si>
  <si>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</si>
  <si>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</si>
  <si>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</si>
  <si>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</si>
  <si>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</si>
  <si>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</si>
  <si>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</si>
  <si>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</si>
  <si>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</si>
  <si>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</si>
  <si>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</si>
  <si>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</si>
  <si>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</si>
  <si>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</si>
  <si>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</si>
  <si>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</si>
  <si>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</si>
  <si>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</si>
  <si>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</si>
  <si>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</si>
  <si>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</si>
  <si>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</si>
  <si>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</si>
  <si>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</si>
  <si>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</si>
  <si>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</si>
  <si>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</si>
  <si>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</si>
  <si>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</si>
  <si>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</si>
  <si>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</si>
  <si>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</si>
  <si>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</si>
  <si>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</si>
  <si>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</si>
  <si>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</si>
  <si>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</si>
  <si>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</si>
  <si>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</si>
  <si>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</si>
  <si>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</si>
  <si>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</si>
  <si>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</si>
  <si>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</si>
  <si>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</si>
  <si>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</si>
  <si>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</si>
  <si>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</si>
  <si>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</si>
  <si>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</si>
  <si>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</si>
  <si>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</si>
  <si>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</si>
  <si>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travnja 2023.</t>
  </si>
  <si>
    <t>Stanje: 30.travnja 2023.</t>
  </si>
  <si>
    <t>Stanje: 30.travanj 2023.</t>
  </si>
  <si>
    <t>Stanje
30. travnja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</si>
</sst>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1417601</c:v>
                </c:pt>
                <c:pt idx="1">
                  <c:v>104663</c:v>
                </c:pt>
                <c:pt idx="2">
                  <c:v>75914</c:v>
                </c:pt>
                <c:pt idx="3">
                  <c:v>18445</c:v>
                </c:pt>
                <c:pt idx="4">
                  <c:v>18087</c:v>
                </c:pt>
                <c:pt idx="5">
                  <c:v>111</c:v>
                </c:pt>
                <c:pt idx="6">
                  <c:v>4877</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701384</c:v>
                </c:pt>
                <c:pt idx="1">
                  <c:v>447912</c:v>
                </c:pt>
                <c:pt idx="2">
                  <c:v>361458</c:v>
                </c:pt>
                <c:pt idx="3">
                  <c:v>128944</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866056</c:v>
                </c:pt>
                <c:pt idx="1">
                  <c:v>773642</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91940</c:v>
                </c:pt>
                <c:pt idx="1">
                  <c:v>40067</c:v>
                </c:pt>
                <c:pt idx="2">
                  <c:v>43037</c:v>
                </c:pt>
                <c:pt idx="3">
                  <c:v>37769</c:v>
                </c:pt>
                <c:pt idx="4">
                  <c:v>69063</c:v>
                </c:pt>
                <c:pt idx="5">
                  <c:v>36021</c:v>
                </c:pt>
                <c:pt idx="6">
                  <c:v>32477</c:v>
                </c:pt>
                <c:pt idx="7">
                  <c:v>119519</c:v>
                </c:pt>
                <c:pt idx="8">
                  <c:v>16341</c:v>
                </c:pt>
                <c:pt idx="9">
                  <c:v>21776</c:v>
                </c:pt>
                <c:pt idx="10">
                  <c:v>20024</c:v>
                </c:pt>
                <c:pt idx="11">
                  <c:v>42540</c:v>
                </c:pt>
                <c:pt idx="12">
                  <c:v>61650</c:v>
                </c:pt>
                <c:pt idx="13">
                  <c:v>92401</c:v>
                </c:pt>
                <c:pt idx="14">
                  <c:v>34586</c:v>
                </c:pt>
                <c:pt idx="15">
                  <c:v>44959</c:v>
                </c:pt>
                <c:pt idx="16">
                  <c:v>163335</c:v>
                </c:pt>
                <c:pt idx="17">
                  <c:v>98811</c:v>
                </c:pt>
                <c:pt idx="18">
                  <c:v>49444</c:v>
                </c:pt>
                <c:pt idx="19">
                  <c:v>42987</c:v>
                </c:pt>
                <c:pt idx="20">
                  <c:v>480951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387</c:v>
                </c:pt>
                <c:pt idx="1">
                  <c:v>55</c:v>
                </c:pt>
                <c:pt idx="2">
                  <c:v>2495</c:v>
                </c:pt>
                <c:pt idx="3">
                  <c:v>51</c:v>
                </c:pt>
                <c:pt idx="4">
                  <c:v>296</c:v>
                </c:pt>
                <c:pt idx="5">
                  <c:v>2449</c:v>
                </c:pt>
                <c:pt idx="6">
                  <c:v>2565</c:v>
                </c:pt>
                <c:pt idx="7">
                  <c:v>1952</c:v>
                </c:pt>
                <c:pt idx="8">
                  <c:v>758</c:v>
                </c:pt>
                <c:pt idx="9">
                  <c:v>293</c:v>
                </c:pt>
                <c:pt idx="10">
                  <c:v>110</c:v>
                </c:pt>
                <c:pt idx="11">
                  <c:v>173</c:v>
                </c:pt>
                <c:pt idx="12">
                  <c:v>1924</c:v>
                </c:pt>
                <c:pt idx="13">
                  <c:v>1945</c:v>
                </c:pt>
                <c:pt idx="14">
                  <c:v>43</c:v>
                </c:pt>
                <c:pt idx="15">
                  <c:v>289</c:v>
                </c:pt>
                <c:pt idx="16">
                  <c:v>473</c:v>
                </c:pt>
                <c:pt idx="17">
                  <c:v>207</c:v>
                </c:pt>
                <c:pt idx="18">
                  <c:v>294</c:v>
                </c:pt>
                <c:pt idx="19">
                  <c:v>11</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162</c:v>
                </c:pt>
                <c:pt idx="1">
                  <c:v>9</c:v>
                </c:pt>
                <c:pt idx="2">
                  <c:v>894</c:v>
                </c:pt>
                <c:pt idx="3">
                  <c:v>4</c:v>
                </c:pt>
                <c:pt idx="4">
                  <c:v>35</c:v>
                </c:pt>
                <c:pt idx="5">
                  <c:v>328</c:v>
                </c:pt>
                <c:pt idx="6">
                  <c:v>1745</c:v>
                </c:pt>
                <c:pt idx="7">
                  <c:v>160</c:v>
                </c:pt>
                <c:pt idx="8">
                  <c:v>820</c:v>
                </c:pt>
                <c:pt idx="9">
                  <c:v>160</c:v>
                </c:pt>
                <c:pt idx="10">
                  <c:v>89</c:v>
                </c:pt>
                <c:pt idx="11">
                  <c:v>113</c:v>
                </c:pt>
                <c:pt idx="12">
                  <c:v>1462</c:v>
                </c:pt>
                <c:pt idx="13">
                  <c:v>856</c:v>
                </c:pt>
                <c:pt idx="14">
                  <c:v>46</c:v>
                </c:pt>
                <c:pt idx="15">
                  <c:v>393</c:v>
                </c:pt>
                <c:pt idx="16">
                  <c:v>956</c:v>
                </c:pt>
                <c:pt idx="17">
                  <c:v>89</c:v>
                </c:pt>
                <c:pt idx="18">
                  <c:v>357</c:v>
                </c:pt>
                <c:pt idx="19">
                  <c:v>15</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998</c:v>
                </c:pt>
                <c:pt idx="1">
                  <c:v>376</c:v>
                </c:pt>
                <c:pt idx="2">
                  <c:v>360</c:v>
                </c:pt>
                <c:pt idx="3">
                  <c:v>481</c:v>
                </c:pt>
                <c:pt idx="4">
                  <c:v>604</c:v>
                </c:pt>
                <c:pt idx="5">
                  <c:v>225</c:v>
                </c:pt>
                <c:pt idx="6">
                  <c:v>264</c:v>
                </c:pt>
                <c:pt idx="7">
                  <c:v>1582</c:v>
                </c:pt>
                <c:pt idx="8">
                  <c:v>128</c:v>
                </c:pt>
                <c:pt idx="9">
                  <c:v>174</c:v>
                </c:pt>
                <c:pt idx="10">
                  <c:v>151</c:v>
                </c:pt>
                <c:pt idx="11">
                  <c:v>454</c:v>
                </c:pt>
                <c:pt idx="12">
                  <c:v>630</c:v>
                </c:pt>
                <c:pt idx="13">
                  <c:v>858</c:v>
                </c:pt>
                <c:pt idx="14">
                  <c:v>320</c:v>
                </c:pt>
                <c:pt idx="15">
                  <c:v>353</c:v>
                </c:pt>
                <c:pt idx="16">
                  <c:v>1867</c:v>
                </c:pt>
                <c:pt idx="17">
                  <c:v>1160</c:v>
                </c:pt>
                <c:pt idx="18">
                  <c:v>505</c:v>
                </c:pt>
                <c:pt idx="19">
                  <c:v>396</c:v>
                </c:pt>
                <c:pt idx="20">
                  <c:v>4886</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481</c:v>
                </c:pt>
                <c:pt idx="1">
                  <c:v>171</c:v>
                </c:pt>
                <c:pt idx="2">
                  <c:v>182</c:v>
                </c:pt>
                <c:pt idx="3">
                  <c:v>218</c:v>
                </c:pt>
                <c:pt idx="4">
                  <c:v>351</c:v>
                </c:pt>
                <c:pt idx="5">
                  <c:v>133</c:v>
                </c:pt>
                <c:pt idx="6">
                  <c:v>145</c:v>
                </c:pt>
                <c:pt idx="7">
                  <c:v>918</c:v>
                </c:pt>
                <c:pt idx="8">
                  <c:v>63</c:v>
                </c:pt>
                <c:pt idx="9">
                  <c:v>77</c:v>
                </c:pt>
                <c:pt idx="10">
                  <c:v>69</c:v>
                </c:pt>
                <c:pt idx="11">
                  <c:v>124</c:v>
                </c:pt>
                <c:pt idx="12">
                  <c:v>247</c:v>
                </c:pt>
                <c:pt idx="13">
                  <c:v>350</c:v>
                </c:pt>
                <c:pt idx="14">
                  <c:v>179</c:v>
                </c:pt>
                <c:pt idx="15">
                  <c:v>147</c:v>
                </c:pt>
                <c:pt idx="16">
                  <c:v>879</c:v>
                </c:pt>
                <c:pt idx="17">
                  <c:v>770</c:v>
                </c:pt>
                <c:pt idx="18">
                  <c:v>261</c:v>
                </c:pt>
                <c:pt idx="19">
                  <c:v>226</c:v>
                </c:pt>
                <c:pt idx="20">
                  <c:v>2707</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2434</c:v>
                </c:pt>
                <c:pt idx="1">
                  <c:v>340</c:v>
                </c:pt>
                <c:pt idx="2">
                  <c:v>20038</c:v>
                </c:pt>
                <c:pt idx="3">
                  <c:v>1159</c:v>
                </c:pt>
                <c:pt idx="4">
                  <c:v>1061</c:v>
                </c:pt>
                <c:pt idx="5">
                  <c:v>11603</c:v>
                </c:pt>
                <c:pt idx="6">
                  <c:v>14489</c:v>
                </c:pt>
                <c:pt idx="7">
                  <c:v>6160</c:v>
                </c:pt>
                <c:pt idx="8">
                  <c:v>6471</c:v>
                </c:pt>
                <c:pt idx="9">
                  <c:v>9059</c:v>
                </c:pt>
                <c:pt idx="10">
                  <c:v>1257</c:v>
                </c:pt>
                <c:pt idx="11">
                  <c:v>696</c:v>
                </c:pt>
                <c:pt idx="12">
                  <c:v>6587</c:v>
                </c:pt>
                <c:pt idx="13">
                  <c:v>2608</c:v>
                </c:pt>
                <c:pt idx="14">
                  <c:v>3815</c:v>
                </c:pt>
                <c:pt idx="15">
                  <c:v>621</c:v>
                </c:pt>
                <c:pt idx="16">
                  <c:v>4011</c:v>
                </c:pt>
                <c:pt idx="17">
                  <c:v>1120</c:v>
                </c:pt>
                <c:pt idx="18">
                  <c:v>1190</c:v>
                </c:pt>
                <c:pt idx="19">
                  <c:v>22</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1200</c:v>
                </c:pt>
                <c:pt idx="1">
                  <c:v>40</c:v>
                </c:pt>
                <c:pt idx="2">
                  <c:v>9110</c:v>
                </c:pt>
                <c:pt idx="3">
                  <c:v>322</c:v>
                </c:pt>
                <c:pt idx="4">
                  <c:v>382</c:v>
                </c:pt>
                <c:pt idx="5">
                  <c:v>1788</c:v>
                </c:pt>
                <c:pt idx="6">
                  <c:v>15036</c:v>
                </c:pt>
                <c:pt idx="7">
                  <c:v>1994</c:v>
                </c:pt>
                <c:pt idx="8">
                  <c:v>6988</c:v>
                </c:pt>
                <c:pt idx="9">
                  <c:v>4838</c:v>
                </c:pt>
                <c:pt idx="10">
                  <c:v>2521</c:v>
                </c:pt>
                <c:pt idx="11">
                  <c:v>449</c:v>
                </c:pt>
                <c:pt idx="12">
                  <c:v>7359</c:v>
                </c:pt>
                <c:pt idx="13">
                  <c:v>2258</c:v>
                </c:pt>
                <c:pt idx="14">
                  <c:v>3181</c:v>
                </c:pt>
                <c:pt idx="15">
                  <c:v>3003</c:v>
                </c:pt>
                <c:pt idx="16">
                  <c:v>12419</c:v>
                </c:pt>
                <c:pt idx="17">
                  <c:v>1677</c:v>
                </c:pt>
                <c:pt idx="18">
                  <c:v>4214</c:v>
                </c:pt>
                <c:pt idx="19">
                  <c:v>124</c:v>
                </c:pt>
                <c:pt idx="20">
                  <c:v>20</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7284</c:v>
                </c:pt>
                <c:pt idx="1">
                  <c:v>2834</c:v>
                </c:pt>
                <c:pt idx="2">
                  <c:v>2270</c:v>
                </c:pt>
                <c:pt idx="3">
                  <c:v>1806</c:v>
                </c:pt>
                <c:pt idx="4">
                  <c:v>5310</c:v>
                </c:pt>
                <c:pt idx="5">
                  <c:v>2230</c:v>
                </c:pt>
                <c:pt idx="6">
                  <c:v>1947</c:v>
                </c:pt>
                <c:pt idx="7">
                  <c:v>5085</c:v>
                </c:pt>
                <c:pt idx="8">
                  <c:v>664</c:v>
                </c:pt>
                <c:pt idx="9">
                  <c:v>1232</c:v>
                </c:pt>
                <c:pt idx="10">
                  <c:v>1172</c:v>
                </c:pt>
                <c:pt idx="11">
                  <c:v>2922</c:v>
                </c:pt>
                <c:pt idx="12">
                  <c:v>2874</c:v>
                </c:pt>
                <c:pt idx="13">
                  <c:v>6079</c:v>
                </c:pt>
                <c:pt idx="14">
                  <c:v>1511</c:v>
                </c:pt>
                <c:pt idx="15">
                  <c:v>2396</c:v>
                </c:pt>
                <c:pt idx="16">
                  <c:v>7814</c:v>
                </c:pt>
                <c:pt idx="17">
                  <c:v>3851</c:v>
                </c:pt>
                <c:pt idx="18">
                  <c:v>1753</c:v>
                </c:pt>
                <c:pt idx="19">
                  <c:v>3289</c:v>
                </c:pt>
                <c:pt idx="20">
                  <c:v>30540</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4324</c:v>
                </c:pt>
                <c:pt idx="1">
                  <c:v>2104</c:v>
                </c:pt>
                <c:pt idx="2">
                  <c:v>1902</c:v>
                </c:pt>
                <c:pt idx="3">
                  <c:v>1497</c:v>
                </c:pt>
                <c:pt idx="4">
                  <c:v>3978</c:v>
                </c:pt>
                <c:pt idx="5">
                  <c:v>1713</c:v>
                </c:pt>
                <c:pt idx="6">
                  <c:v>1447</c:v>
                </c:pt>
                <c:pt idx="7">
                  <c:v>4780</c:v>
                </c:pt>
                <c:pt idx="8">
                  <c:v>557</c:v>
                </c:pt>
                <c:pt idx="9">
                  <c:v>973</c:v>
                </c:pt>
                <c:pt idx="10">
                  <c:v>848</c:v>
                </c:pt>
                <c:pt idx="11">
                  <c:v>1848</c:v>
                </c:pt>
                <c:pt idx="12">
                  <c:v>2655</c:v>
                </c:pt>
                <c:pt idx="13">
                  <c:v>4601</c:v>
                </c:pt>
                <c:pt idx="14">
                  <c:v>1328</c:v>
                </c:pt>
                <c:pt idx="15">
                  <c:v>2017</c:v>
                </c:pt>
                <c:pt idx="16">
                  <c:v>7199</c:v>
                </c:pt>
                <c:pt idx="17">
                  <c:v>3356</c:v>
                </c:pt>
                <c:pt idx="18">
                  <c:v>1382</c:v>
                </c:pt>
                <c:pt idx="19">
                  <c:v>2349</c:v>
                </c:pt>
                <c:pt idx="20">
                  <c:v>28149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zoomScaleNormal="100" workbookViewId="0">
      <selection activeCell="D6" sqref="D6"/>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140</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736911</v>
      </c>
      <c r="E8" s="103">
        <v>680690</v>
      </c>
      <c r="F8" s="104">
        <f>SUM(D8:E8)</f>
        <v>1417601</v>
      </c>
      <c r="H8" s="29"/>
      <c r="J8" s="53"/>
      <c r="L8" s="31"/>
    </row>
    <row r="9" spans="1:12" ht="15" customHeight="1" x14ac:dyDescent="0.2">
      <c r="B9" s="39" t="s">
        <v>7</v>
      </c>
      <c r="C9" s="40" t="s">
        <v>8</v>
      </c>
      <c r="D9" s="105">
        <v>53633</v>
      </c>
      <c r="E9" s="105">
        <v>51030</v>
      </c>
      <c r="F9" s="106">
        <f t="shared" ref="F9:F14" si="0">SUM(D9:E9)</f>
        <v>104663</v>
      </c>
      <c r="H9" s="29"/>
      <c r="J9" s="53"/>
      <c r="L9" s="31"/>
    </row>
    <row r="10" spans="1:12" ht="15" customHeight="1" x14ac:dyDescent="0.2">
      <c r="B10" s="39" t="s">
        <v>9</v>
      </c>
      <c r="C10" s="40" t="s">
        <v>10</v>
      </c>
      <c r="D10" s="105">
        <v>49160</v>
      </c>
      <c r="E10" s="105">
        <v>26754</v>
      </c>
      <c r="F10" s="106">
        <f t="shared" si="0"/>
        <v>75914</v>
      </c>
      <c r="H10" s="29"/>
      <c r="J10" s="53"/>
      <c r="L10" s="31"/>
    </row>
    <row r="11" spans="1:12" ht="15" customHeight="1" x14ac:dyDescent="0.2">
      <c r="B11" s="39" t="s">
        <v>11</v>
      </c>
      <c r="C11" s="40" t="s">
        <v>12</v>
      </c>
      <c r="D11" s="105">
        <v>12633</v>
      </c>
      <c r="E11" s="105">
        <v>5812</v>
      </c>
      <c r="F11" s="106">
        <f t="shared" si="0"/>
        <v>18445</v>
      </c>
      <c r="H11" s="29"/>
      <c r="J11" s="53"/>
      <c r="L11" s="31"/>
    </row>
    <row r="12" spans="1:12" ht="15" customHeight="1" x14ac:dyDescent="0.2">
      <c r="B12" s="39" t="s">
        <v>13</v>
      </c>
      <c r="C12" s="40" t="s">
        <v>14</v>
      </c>
      <c r="D12" s="105">
        <v>11541</v>
      </c>
      <c r="E12" s="105">
        <v>6546</v>
      </c>
      <c r="F12" s="106">
        <f t="shared" si="0"/>
        <v>18087</v>
      </c>
      <c r="H12" s="29"/>
      <c r="J12" s="53"/>
      <c r="L12" s="31"/>
    </row>
    <row r="13" spans="1:12" ht="51" customHeight="1" x14ac:dyDescent="0.2">
      <c r="B13" s="39" t="s">
        <v>15</v>
      </c>
      <c r="C13" s="88" t="s">
        <v>16</v>
      </c>
      <c r="D13" s="105">
        <v>79</v>
      </c>
      <c r="E13" s="105">
        <v>32</v>
      </c>
      <c r="F13" s="106">
        <f t="shared" si="0"/>
        <v>111</v>
      </c>
      <c r="H13" s="29"/>
      <c r="J13" s="54"/>
      <c r="L13" s="31"/>
    </row>
    <row r="14" spans="1:12" ht="15" customHeight="1" x14ac:dyDescent="0.2">
      <c r="B14" s="39" t="s">
        <v>17</v>
      </c>
      <c r="C14" s="40" t="s">
        <v>18</v>
      </c>
      <c r="D14" s="107">
        <v>2099</v>
      </c>
      <c r="E14" s="107">
        <v>2778</v>
      </c>
      <c r="F14" s="108">
        <f t="shared" si="0"/>
        <v>4877</v>
      </c>
      <c r="H14" s="29"/>
      <c r="J14" s="53"/>
      <c r="L14" s="31"/>
    </row>
    <row r="15" spans="1:12" ht="15" customHeight="1" x14ac:dyDescent="0.2">
      <c r="B15" s="132" t="s">
        <v>19</v>
      </c>
      <c r="C15" s="133"/>
      <c r="D15" s="109">
        <f>SUM(D8:D14)</f>
        <v>866056</v>
      </c>
      <c r="E15" s="109">
        <f t="shared" ref="E15:F15" si="1">SUM(E8:E14)</f>
        <v>773642</v>
      </c>
      <c r="F15" s="109">
        <f t="shared" si="1"/>
        <v>1639698</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137</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609358</v>
      </c>
      <c r="E7" s="96">
        <v>386388</v>
      </c>
      <c r="F7" s="96">
        <v>312937</v>
      </c>
      <c r="G7" s="96">
        <v>108918</v>
      </c>
      <c r="H7" s="97">
        <f>SUM(D7:G7)</f>
        <v>1417601</v>
      </c>
      <c r="K7" s="42"/>
      <c r="L7" s="42"/>
      <c r="M7" s="42"/>
      <c r="N7" s="43"/>
      <c r="P7" s="1" t="s">
        <v>25</v>
      </c>
    </row>
    <row r="8" spans="2:16" ht="21.95" customHeight="1" x14ac:dyDescent="0.2">
      <c r="B8" s="39" t="s">
        <v>7</v>
      </c>
      <c r="C8" s="40" t="s">
        <v>8</v>
      </c>
      <c r="D8" s="98">
        <v>55356</v>
      </c>
      <c r="E8" s="98">
        <v>25578</v>
      </c>
      <c r="F8" s="98">
        <v>17667</v>
      </c>
      <c r="G8" s="98">
        <v>6062</v>
      </c>
      <c r="H8" s="99">
        <f t="shared" ref="H8:H13" si="0">SUM(D8:G8)</f>
        <v>104663</v>
      </c>
      <c r="K8" s="42"/>
      <c r="L8" s="41"/>
      <c r="M8" s="41"/>
      <c r="P8" s="2">
        <f>H7-'T 1.'!F8</f>
        <v>0</v>
      </c>
    </row>
    <row r="9" spans="2:16" ht="21.95" customHeight="1" x14ac:dyDescent="0.2">
      <c r="B9" s="39" t="s">
        <v>9</v>
      </c>
      <c r="C9" s="40" t="s">
        <v>10</v>
      </c>
      <c r="D9" s="98">
        <v>25175</v>
      </c>
      <c r="E9" s="98">
        <v>24560</v>
      </c>
      <c r="F9" s="98">
        <v>18644</v>
      </c>
      <c r="G9" s="98">
        <v>7535</v>
      </c>
      <c r="H9" s="99">
        <f t="shared" si="0"/>
        <v>75914</v>
      </c>
      <c r="K9" s="42"/>
      <c r="L9" s="41"/>
      <c r="M9" s="41"/>
      <c r="P9" s="2">
        <f>H8-'T 1.'!F9</f>
        <v>0</v>
      </c>
    </row>
    <row r="10" spans="2:16" ht="21.95" customHeight="1" x14ac:dyDescent="0.2">
      <c r="B10" s="39" t="s">
        <v>11</v>
      </c>
      <c r="C10" s="40" t="s">
        <v>12</v>
      </c>
      <c r="D10" s="98">
        <v>5312</v>
      </c>
      <c r="E10" s="98">
        <v>4794</v>
      </c>
      <c r="F10" s="98">
        <v>5951</v>
      </c>
      <c r="G10" s="98">
        <v>2388</v>
      </c>
      <c r="H10" s="99">
        <f t="shared" si="0"/>
        <v>18445</v>
      </c>
      <c r="K10" s="43"/>
      <c r="L10" s="44"/>
      <c r="M10" s="41"/>
      <c r="P10" s="2">
        <f>H9-'T 1.'!F10</f>
        <v>0</v>
      </c>
    </row>
    <row r="11" spans="2:16" ht="21.95" customHeight="1" x14ac:dyDescent="0.2">
      <c r="B11" s="39" t="s">
        <v>13</v>
      </c>
      <c r="C11" s="40" t="s">
        <v>14</v>
      </c>
      <c r="D11" s="98">
        <v>5330</v>
      </c>
      <c r="E11" s="98">
        <v>5265</v>
      </c>
      <c r="F11" s="98">
        <v>4285</v>
      </c>
      <c r="G11" s="98">
        <v>3207</v>
      </c>
      <c r="H11" s="99">
        <f t="shared" si="0"/>
        <v>18087</v>
      </c>
      <c r="K11" s="45"/>
      <c r="L11" s="44"/>
      <c r="M11" s="41"/>
      <c r="P11" s="2">
        <f>H10-'T 1.'!F11</f>
        <v>0</v>
      </c>
    </row>
    <row r="12" spans="2:16" ht="51" customHeight="1" x14ac:dyDescent="0.2">
      <c r="B12" s="39" t="s">
        <v>15</v>
      </c>
      <c r="C12" s="88" t="s">
        <v>16</v>
      </c>
      <c r="D12" s="98">
        <v>33</v>
      </c>
      <c r="E12" s="98">
        <v>42</v>
      </c>
      <c r="F12" s="98">
        <v>17</v>
      </c>
      <c r="G12" s="98">
        <v>19</v>
      </c>
      <c r="H12" s="99">
        <f t="shared" si="0"/>
        <v>111</v>
      </c>
      <c r="K12" s="45"/>
      <c r="L12" s="44"/>
      <c r="M12" s="41"/>
      <c r="P12" s="2">
        <f>H11-'T 1.'!F12</f>
        <v>0</v>
      </c>
    </row>
    <row r="13" spans="2:16" ht="21.95" customHeight="1" x14ac:dyDescent="0.2">
      <c r="B13" s="39" t="s">
        <v>17</v>
      </c>
      <c r="C13" s="40" t="s">
        <v>18</v>
      </c>
      <c r="D13" s="100">
        <v>820</v>
      </c>
      <c r="E13" s="100">
        <v>1285</v>
      </c>
      <c r="F13" s="100">
        <v>1957</v>
      </c>
      <c r="G13" s="100">
        <v>815</v>
      </c>
      <c r="H13" s="101">
        <f t="shared" si="0"/>
        <v>4877</v>
      </c>
      <c r="K13" s="45"/>
      <c r="L13" s="44"/>
      <c r="M13" s="41"/>
      <c r="P13" s="2">
        <f>H12-'T 1.'!F13</f>
        <v>0</v>
      </c>
    </row>
    <row r="14" spans="2:16" ht="21.95" customHeight="1" x14ac:dyDescent="0.2">
      <c r="B14" s="135" t="s">
        <v>19</v>
      </c>
      <c r="C14" s="136"/>
      <c r="D14" s="102">
        <f>SUM(D7:D13)</f>
        <v>701384</v>
      </c>
      <c r="E14" s="102">
        <f t="shared" ref="E14:H14" si="1">SUM(E7:E13)</f>
        <v>447912</v>
      </c>
      <c r="F14" s="102">
        <f t="shared" si="1"/>
        <v>361458</v>
      </c>
      <c r="G14" s="102">
        <f t="shared" si="1"/>
        <v>128944</v>
      </c>
      <c r="H14" s="102">
        <f t="shared" si="1"/>
        <v>1639698</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30. travnja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38729</v>
      </c>
      <c r="F7" s="95">
        <v>18549</v>
      </c>
      <c r="G7" s="110">
        <f>SUM(E7:F7)</f>
        <v>57278</v>
      </c>
    </row>
    <row r="8" spans="2:8" ht="15" customHeight="1" x14ac:dyDescent="0.2">
      <c r="B8" s="90" t="s">
        <v>7</v>
      </c>
      <c r="C8" s="85" t="s">
        <v>32</v>
      </c>
      <c r="D8" s="27" t="s">
        <v>33</v>
      </c>
      <c r="E8" s="95">
        <v>3557</v>
      </c>
      <c r="F8" s="95">
        <v>515</v>
      </c>
      <c r="G8" s="110">
        <f>SUM(E8:F8)</f>
        <v>4072</v>
      </c>
    </row>
    <row r="9" spans="2:8" ht="15" customHeight="1" x14ac:dyDescent="0.2">
      <c r="B9" s="91" t="s">
        <v>9</v>
      </c>
      <c r="C9" s="85" t="s">
        <v>34</v>
      </c>
      <c r="D9" s="27" t="s">
        <v>35</v>
      </c>
      <c r="E9" s="95">
        <v>159908</v>
      </c>
      <c r="F9" s="95">
        <v>90473</v>
      </c>
      <c r="G9" s="110">
        <f t="shared" ref="G9:G28" si="0">SUM(E9:F9)</f>
        <v>250381</v>
      </c>
    </row>
    <row r="10" spans="2:8" ht="15" customHeight="1" x14ac:dyDescent="0.2">
      <c r="B10" s="91" t="s">
        <v>11</v>
      </c>
      <c r="C10" s="85" t="s">
        <v>36</v>
      </c>
      <c r="D10" s="27" t="s">
        <v>37</v>
      </c>
      <c r="E10" s="95">
        <v>11589</v>
      </c>
      <c r="F10" s="95">
        <v>3526</v>
      </c>
      <c r="G10" s="110">
        <f t="shared" si="0"/>
        <v>15115</v>
      </c>
    </row>
    <row r="11" spans="2:8" ht="27" customHeight="1" x14ac:dyDescent="0.2">
      <c r="B11" s="91" t="s">
        <v>13</v>
      </c>
      <c r="C11" s="85" t="s">
        <v>38</v>
      </c>
      <c r="D11" s="30" t="s">
        <v>39</v>
      </c>
      <c r="E11" s="95">
        <v>18447</v>
      </c>
      <c r="F11" s="95">
        <v>5514</v>
      </c>
      <c r="G11" s="110">
        <f t="shared" si="0"/>
        <v>23961</v>
      </c>
    </row>
    <row r="12" spans="2:8" ht="15" customHeight="1" x14ac:dyDescent="0.2">
      <c r="B12" s="91" t="s">
        <v>15</v>
      </c>
      <c r="C12" s="85" t="s">
        <v>40</v>
      </c>
      <c r="D12" s="30" t="s">
        <v>41</v>
      </c>
      <c r="E12" s="95">
        <v>119132</v>
      </c>
      <c r="F12" s="95">
        <v>15237</v>
      </c>
      <c r="G12" s="110">
        <f t="shared" si="0"/>
        <v>134369</v>
      </c>
    </row>
    <row r="13" spans="2:8" ht="27" customHeight="1" x14ac:dyDescent="0.2">
      <c r="B13" s="91" t="s">
        <v>17</v>
      </c>
      <c r="C13" s="85" t="s">
        <v>42</v>
      </c>
      <c r="D13" s="30" t="s">
        <v>43</v>
      </c>
      <c r="E13" s="95">
        <v>114638</v>
      </c>
      <c r="F13" s="95">
        <v>128767</v>
      </c>
      <c r="G13" s="110">
        <f t="shared" si="0"/>
        <v>243405</v>
      </c>
    </row>
    <row r="14" spans="2:8" ht="15" customHeight="1" x14ac:dyDescent="0.2">
      <c r="B14" s="39" t="s">
        <v>44</v>
      </c>
      <c r="C14" s="85" t="s">
        <v>45</v>
      </c>
      <c r="D14" s="27" t="s">
        <v>46</v>
      </c>
      <c r="E14" s="95">
        <v>67287</v>
      </c>
      <c r="F14" s="95">
        <v>18584</v>
      </c>
      <c r="G14" s="110">
        <f t="shared" si="0"/>
        <v>85871</v>
      </c>
    </row>
    <row r="15" spans="2:8" ht="15" customHeight="1" x14ac:dyDescent="0.2">
      <c r="B15" s="39" t="s">
        <v>47</v>
      </c>
      <c r="C15" s="85" t="s">
        <v>48</v>
      </c>
      <c r="D15" s="27" t="s">
        <v>49</v>
      </c>
      <c r="E15" s="95">
        <v>51032</v>
      </c>
      <c r="F15" s="95">
        <v>56480</v>
      </c>
      <c r="G15" s="110">
        <f t="shared" si="0"/>
        <v>107512</v>
      </c>
    </row>
    <row r="16" spans="2:8" ht="15" customHeight="1" x14ac:dyDescent="0.2">
      <c r="B16" s="39" t="s">
        <v>50</v>
      </c>
      <c r="C16" s="85" t="s">
        <v>51</v>
      </c>
      <c r="D16" s="27" t="s">
        <v>52</v>
      </c>
      <c r="E16" s="95">
        <v>37846</v>
      </c>
      <c r="F16" s="95">
        <v>20802</v>
      </c>
      <c r="G16" s="110">
        <f t="shared" si="0"/>
        <v>58648</v>
      </c>
    </row>
    <row r="17" spans="2:13" ht="15" customHeight="1" x14ac:dyDescent="0.2">
      <c r="B17" s="39" t="s">
        <v>53</v>
      </c>
      <c r="C17" s="85" t="s">
        <v>54</v>
      </c>
      <c r="D17" s="27" t="s">
        <v>55</v>
      </c>
      <c r="E17" s="95">
        <v>13414</v>
      </c>
      <c r="F17" s="95">
        <v>27896</v>
      </c>
      <c r="G17" s="110">
        <f t="shared" si="0"/>
        <v>41310</v>
      </c>
    </row>
    <row r="18" spans="2:13" ht="15" customHeight="1" x14ac:dyDescent="0.2">
      <c r="B18" s="39" t="s">
        <v>56</v>
      </c>
      <c r="C18" s="85" t="s">
        <v>57</v>
      </c>
      <c r="D18" s="27" t="s">
        <v>58</v>
      </c>
      <c r="E18" s="95">
        <v>8821</v>
      </c>
      <c r="F18" s="95">
        <v>5958</v>
      </c>
      <c r="G18" s="110">
        <f t="shared" si="0"/>
        <v>14779</v>
      </c>
    </row>
    <row r="19" spans="2:13" ht="15" customHeight="1" x14ac:dyDescent="0.2">
      <c r="B19" s="39" t="s">
        <v>59</v>
      </c>
      <c r="C19" s="85" t="s">
        <v>60</v>
      </c>
      <c r="D19" s="27" t="s">
        <v>61</v>
      </c>
      <c r="E19" s="95">
        <v>53090</v>
      </c>
      <c r="F19" s="95">
        <v>54177</v>
      </c>
      <c r="G19" s="110">
        <f t="shared" si="0"/>
        <v>107267</v>
      </c>
    </row>
    <row r="20" spans="2:13" ht="15" customHeight="1" x14ac:dyDescent="0.2">
      <c r="B20" s="39" t="s">
        <v>62</v>
      </c>
      <c r="C20" s="85" t="s">
        <v>63</v>
      </c>
      <c r="D20" s="27" t="s">
        <v>64</v>
      </c>
      <c r="E20" s="95">
        <v>30730</v>
      </c>
      <c r="F20" s="95">
        <v>25936</v>
      </c>
      <c r="G20" s="110">
        <f t="shared" si="0"/>
        <v>56666</v>
      </c>
    </row>
    <row r="21" spans="2:13" ht="15" customHeight="1" x14ac:dyDescent="0.2">
      <c r="B21" s="39" t="s">
        <v>65</v>
      </c>
      <c r="C21" s="85" t="s">
        <v>66</v>
      </c>
      <c r="D21" s="27" t="s">
        <v>67</v>
      </c>
      <c r="E21" s="95">
        <v>59947</v>
      </c>
      <c r="F21" s="95">
        <v>63059</v>
      </c>
      <c r="G21" s="110">
        <f t="shared" si="0"/>
        <v>123006</v>
      </c>
    </row>
    <row r="22" spans="2:13" ht="15" customHeight="1" x14ac:dyDescent="0.2">
      <c r="B22" s="39" t="s">
        <v>68</v>
      </c>
      <c r="C22" s="85" t="s">
        <v>69</v>
      </c>
      <c r="D22" s="27" t="s">
        <v>70</v>
      </c>
      <c r="E22" s="95">
        <v>25139</v>
      </c>
      <c r="F22" s="95">
        <v>99213</v>
      </c>
      <c r="G22" s="110">
        <f t="shared" si="0"/>
        <v>124352</v>
      </c>
    </row>
    <row r="23" spans="2:13" ht="15" customHeight="1" x14ac:dyDescent="0.2">
      <c r="B23" s="39" t="s">
        <v>71</v>
      </c>
      <c r="C23" s="85" t="s">
        <v>72</v>
      </c>
      <c r="D23" s="27" t="s">
        <v>73</v>
      </c>
      <c r="E23" s="95">
        <v>23780</v>
      </c>
      <c r="F23" s="95">
        <v>89285</v>
      </c>
      <c r="G23" s="110">
        <f t="shared" si="0"/>
        <v>113065</v>
      </c>
    </row>
    <row r="24" spans="2:13" ht="15" customHeight="1" x14ac:dyDescent="0.2">
      <c r="B24" s="39" t="s">
        <v>74</v>
      </c>
      <c r="C24" s="85" t="s">
        <v>75</v>
      </c>
      <c r="D24" s="27" t="s">
        <v>76</v>
      </c>
      <c r="E24" s="95">
        <v>14820</v>
      </c>
      <c r="F24" s="95">
        <v>17200</v>
      </c>
      <c r="G24" s="110">
        <f t="shared" si="0"/>
        <v>32020</v>
      </c>
    </row>
    <row r="25" spans="2:13" ht="15" customHeight="1" x14ac:dyDescent="0.2">
      <c r="B25" s="39" t="s">
        <v>77</v>
      </c>
      <c r="C25" s="85" t="s">
        <v>78</v>
      </c>
      <c r="D25" s="27" t="s">
        <v>79</v>
      </c>
      <c r="E25" s="95">
        <v>12767</v>
      </c>
      <c r="F25" s="95">
        <v>30212</v>
      </c>
      <c r="G25" s="110">
        <f t="shared" si="0"/>
        <v>42979</v>
      </c>
    </row>
    <row r="26" spans="2:13" ht="39" customHeight="1" x14ac:dyDescent="0.2">
      <c r="B26" s="39" t="s">
        <v>80</v>
      </c>
      <c r="C26" s="85" t="s">
        <v>81</v>
      </c>
      <c r="D26" s="30" t="s">
        <v>82</v>
      </c>
      <c r="E26" s="95">
        <v>291</v>
      </c>
      <c r="F26" s="95">
        <v>1290</v>
      </c>
      <c r="G26" s="110">
        <f t="shared" si="0"/>
        <v>1581</v>
      </c>
    </row>
    <row r="27" spans="2:13" ht="15" customHeight="1" x14ac:dyDescent="0.2">
      <c r="B27" s="39" t="s">
        <v>83</v>
      </c>
      <c r="C27" s="85" t="s">
        <v>84</v>
      </c>
      <c r="D27" s="27" t="s">
        <v>85</v>
      </c>
      <c r="E27" s="95">
        <v>175</v>
      </c>
      <c r="F27" s="95">
        <v>230</v>
      </c>
      <c r="G27" s="110">
        <f t="shared" si="0"/>
        <v>405</v>
      </c>
      <c r="M27" s="3" t="s">
        <v>25</v>
      </c>
    </row>
    <row r="28" spans="2:13" ht="15" customHeight="1" x14ac:dyDescent="0.2">
      <c r="B28" s="92" t="s">
        <v>86</v>
      </c>
      <c r="C28" s="84"/>
      <c r="D28" s="86" t="s">
        <v>87</v>
      </c>
      <c r="E28" s="95">
        <v>917</v>
      </c>
      <c r="F28" s="95">
        <v>739</v>
      </c>
      <c r="G28" s="110">
        <f t="shared" si="0"/>
        <v>1656</v>
      </c>
      <c r="M28" s="42">
        <f>F29-'T 1.'!E15</f>
        <v>0</v>
      </c>
    </row>
    <row r="29" spans="2:13" ht="15" customHeight="1" x14ac:dyDescent="0.2">
      <c r="B29" s="139" t="s">
        <v>19</v>
      </c>
      <c r="C29" s="140"/>
      <c r="D29" s="140"/>
      <c r="E29" s="109">
        <f>SUM(E7:E28)</f>
        <v>866056</v>
      </c>
      <c r="F29" s="109">
        <f t="shared" ref="F29:G29" si="1">SUM(F7:F28)</f>
        <v>773642</v>
      </c>
      <c r="G29" s="109">
        <f t="shared" si="1"/>
        <v>1639698</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30. travnja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78438</v>
      </c>
      <c r="E7" s="111">
        <v>6772</v>
      </c>
      <c r="F7" s="111">
        <v>4792</v>
      </c>
      <c r="G7" s="111">
        <v>1083</v>
      </c>
      <c r="H7" s="111">
        <v>587</v>
      </c>
      <c r="I7" s="111">
        <v>7</v>
      </c>
      <c r="J7" s="111">
        <v>261</v>
      </c>
      <c r="K7" s="112">
        <f>SUM(D7:J7)</f>
        <v>91940</v>
      </c>
      <c r="S7" s="3" t="s">
        <v>25</v>
      </c>
    </row>
    <row r="8" spans="2:19" ht="15" customHeight="1" x14ac:dyDescent="0.2">
      <c r="B8" s="16" t="s">
        <v>7</v>
      </c>
      <c r="C8" s="17" t="s">
        <v>96</v>
      </c>
      <c r="D8" s="113">
        <v>32912</v>
      </c>
      <c r="E8" s="113">
        <v>4267</v>
      </c>
      <c r="F8" s="113">
        <v>2339</v>
      </c>
      <c r="G8" s="113">
        <v>258</v>
      </c>
      <c r="H8" s="113">
        <v>208</v>
      </c>
      <c r="I8" s="113">
        <v>1</v>
      </c>
      <c r="J8" s="113">
        <v>82</v>
      </c>
      <c r="K8" s="112">
        <f t="shared" ref="K8:K27" si="0">SUM(D8:J8)</f>
        <v>40067</v>
      </c>
      <c r="S8" s="3">
        <f>D28-'T 1.'!F8</f>
        <v>0</v>
      </c>
    </row>
    <row r="9" spans="2:19" ht="15" customHeight="1" x14ac:dyDescent="0.2">
      <c r="B9" s="16" t="s">
        <v>9</v>
      </c>
      <c r="C9" s="17" t="s">
        <v>97</v>
      </c>
      <c r="D9" s="113">
        <v>36198</v>
      </c>
      <c r="E9" s="113">
        <v>3592</v>
      </c>
      <c r="F9" s="113">
        <v>2008</v>
      </c>
      <c r="G9" s="113">
        <v>860</v>
      </c>
      <c r="H9" s="113">
        <v>287</v>
      </c>
      <c r="I9" s="113">
        <v>1</v>
      </c>
      <c r="J9" s="113">
        <v>91</v>
      </c>
      <c r="K9" s="112">
        <f t="shared" si="0"/>
        <v>43037</v>
      </c>
      <c r="S9" s="3">
        <f>E28-'T 1.'!F9</f>
        <v>0</v>
      </c>
    </row>
    <row r="10" spans="2:19" ht="15" customHeight="1" x14ac:dyDescent="0.2">
      <c r="B10" s="16" t="s">
        <v>11</v>
      </c>
      <c r="C10" s="17" t="s">
        <v>98</v>
      </c>
      <c r="D10" s="113">
        <v>31942</v>
      </c>
      <c r="E10" s="113">
        <v>3406</v>
      </c>
      <c r="F10" s="113">
        <v>1658</v>
      </c>
      <c r="G10" s="113">
        <v>431</v>
      </c>
      <c r="H10" s="113">
        <v>246</v>
      </c>
      <c r="I10" s="113">
        <v>1</v>
      </c>
      <c r="J10" s="113">
        <v>85</v>
      </c>
      <c r="K10" s="112">
        <f t="shared" si="0"/>
        <v>37769</v>
      </c>
      <c r="S10" s="3">
        <f>F28-'T 1.'!F10</f>
        <v>0</v>
      </c>
    </row>
    <row r="11" spans="2:19" ht="15" customHeight="1" x14ac:dyDescent="0.2">
      <c r="B11" s="16" t="s">
        <v>13</v>
      </c>
      <c r="C11" s="17" t="s">
        <v>99</v>
      </c>
      <c r="D11" s="113">
        <v>60125</v>
      </c>
      <c r="E11" s="113">
        <v>5213</v>
      </c>
      <c r="F11" s="113">
        <v>2555</v>
      </c>
      <c r="G11" s="113">
        <v>667</v>
      </c>
      <c r="H11" s="113">
        <v>364</v>
      </c>
      <c r="I11" s="113">
        <v>2</v>
      </c>
      <c r="J11" s="113">
        <v>137</v>
      </c>
      <c r="K11" s="112">
        <f t="shared" si="0"/>
        <v>69063</v>
      </c>
      <c r="S11" s="3">
        <f>G28-'T 1.'!F11</f>
        <v>0</v>
      </c>
    </row>
    <row r="12" spans="2:19" ht="15" customHeight="1" x14ac:dyDescent="0.2">
      <c r="B12" s="16" t="s">
        <v>15</v>
      </c>
      <c r="C12" s="17" t="s">
        <v>100</v>
      </c>
      <c r="D12" s="113">
        <v>30125</v>
      </c>
      <c r="E12" s="113">
        <v>2263</v>
      </c>
      <c r="F12" s="113">
        <v>1430</v>
      </c>
      <c r="G12" s="113">
        <v>1893</v>
      </c>
      <c r="H12" s="113">
        <v>236</v>
      </c>
      <c r="I12" s="113">
        <v>2</v>
      </c>
      <c r="J12" s="113">
        <v>72</v>
      </c>
      <c r="K12" s="112">
        <f t="shared" si="0"/>
        <v>36021</v>
      </c>
      <c r="S12" s="3">
        <f>H28-'T 1.'!F12</f>
        <v>0</v>
      </c>
    </row>
    <row r="13" spans="2:19" ht="15" customHeight="1" x14ac:dyDescent="0.2">
      <c r="B13" s="16" t="s">
        <v>17</v>
      </c>
      <c r="C13" s="17" t="s">
        <v>101</v>
      </c>
      <c r="D13" s="113">
        <v>26767</v>
      </c>
      <c r="E13" s="113">
        <v>2668</v>
      </c>
      <c r="F13" s="113">
        <v>1082</v>
      </c>
      <c r="G13" s="113">
        <v>1633</v>
      </c>
      <c r="H13" s="113">
        <v>240</v>
      </c>
      <c r="I13" s="113">
        <v>2</v>
      </c>
      <c r="J13" s="113">
        <v>85</v>
      </c>
      <c r="K13" s="112">
        <f t="shared" si="0"/>
        <v>32477</v>
      </c>
      <c r="S13" s="3">
        <f>I28-'T 1.'!F13</f>
        <v>0</v>
      </c>
    </row>
    <row r="14" spans="2:19" ht="15" customHeight="1" x14ac:dyDescent="0.2">
      <c r="B14" s="16" t="s">
        <v>44</v>
      </c>
      <c r="C14" s="17" t="s">
        <v>102</v>
      </c>
      <c r="D14" s="113">
        <v>100994</v>
      </c>
      <c r="E14" s="113">
        <v>7795</v>
      </c>
      <c r="F14" s="113">
        <v>7510</v>
      </c>
      <c r="G14" s="113">
        <v>289</v>
      </c>
      <c r="H14" s="113">
        <v>2390</v>
      </c>
      <c r="I14" s="113">
        <v>16</v>
      </c>
      <c r="J14" s="113">
        <v>525</v>
      </c>
      <c r="K14" s="112">
        <f t="shared" si="0"/>
        <v>119519</v>
      </c>
      <c r="S14" s="3">
        <f>J28-'T 1.'!F14</f>
        <v>0</v>
      </c>
    </row>
    <row r="15" spans="2:19" ht="15" customHeight="1" x14ac:dyDescent="0.2">
      <c r="B15" s="16" t="s">
        <v>47</v>
      </c>
      <c r="C15" s="17" t="s">
        <v>103</v>
      </c>
      <c r="D15" s="113">
        <v>13338</v>
      </c>
      <c r="E15" s="113">
        <v>1539</v>
      </c>
      <c r="F15" s="113">
        <v>790</v>
      </c>
      <c r="G15" s="113">
        <v>515</v>
      </c>
      <c r="H15" s="113">
        <v>89</v>
      </c>
      <c r="I15" s="113">
        <v>0</v>
      </c>
      <c r="J15" s="113">
        <v>70</v>
      </c>
      <c r="K15" s="112">
        <f t="shared" si="0"/>
        <v>16341</v>
      </c>
      <c r="S15" s="3">
        <f>K28-'T 1.'!F15</f>
        <v>0</v>
      </c>
    </row>
    <row r="16" spans="2:19" ht="15" customHeight="1" x14ac:dyDescent="0.2">
      <c r="B16" s="16" t="s">
        <v>50</v>
      </c>
      <c r="C16" s="17" t="s">
        <v>104</v>
      </c>
      <c r="D16" s="113">
        <v>16660</v>
      </c>
      <c r="E16" s="113">
        <v>2427</v>
      </c>
      <c r="F16" s="113">
        <v>1033</v>
      </c>
      <c r="G16" s="113">
        <v>1495</v>
      </c>
      <c r="H16" s="113">
        <v>123</v>
      </c>
      <c r="I16" s="113">
        <v>1</v>
      </c>
      <c r="J16" s="113">
        <v>37</v>
      </c>
      <c r="K16" s="112">
        <f t="shared" si="0"/>
        <v>21776</v>
      </c>
    </row>
    <row r="17" spans="2:16" ht="15" customHeight="1" x14ac:dyDescent="0.2">
      <c r="B17" s="16" t="s">
        <v>53</v>
      </c>
      <c r="C17" s="17" t="s">
        <v>105</v>
      </c>
      <c r="D17" s="113">
        <v>16411</v>
      </c>
      <c r="E17" s="113">
        <v>1865</v>
      </c>
      <c r="F17" s="113">
        <v>968</v>
      </c>
      <c r="G17" s="113">
        <v>547</v>
      </c>
      <c r="H17" s="113">
        <v>176</v>
      </c>
      <c r="I17" s="113">
        <v>1</v>
      </c>
      <c r="J17" s="113">
        <v>56</v>
      </c>
      <c r="K17" s="112">
        <f t="shared" si="0"/>
        <v>20024</v>
      </c>
    </row>
    <row r="18" spans="2:16" ht="15" customHeight="1" x14ac:dyDescent="0.2">
      <c r="B18" s="16" t="s">
        <v>56</v>
      </c>
      <c r="C18" s="17" t="s">
        <v>106</v>
      </c>
      <c r="D18" s="113">
        <v>35440</v>
      </c>
      <c r="E18" s="113">
        <v>3871</v>
      </c>
      <c r="F18" s="113">
        <v>2071</v>
      </c>
      <c r="G18" s="113">
        <v>843</v>
      </c>
      <c r="H18" s="113">
        <v>237</v>
      </c>
      <c r="I18" s="113">
        <v>0</v>
      </c>
      <c r="J18" s="113">
        <v>78</v>
      </c>
      <c r="K18" s="112">
        <f t="shared" si="0"/>
        <v>42540</v>
      </c>
    </row>
    <row r="19" spans="2:16" ht="15" customHeight="1" x14ac:dyDescent="0.2">
      <c r="B19" s="16" t="s">
        <v>59</v>
      </c>
      <c r="C19" s="17" t="s">
        <v>107</v>
      </c>
      <c r="D19" s="113">
        <v>49994</v>
      </c>
      <c r="E19" s="113">
        <v>5626</v>
      </c>
      <c r="F19" s="113">
        <v>3746</v>
      </c>
      <c r="G19" s="113">
        <v>734</v>
      </c>
      <c r="H19" s="113">
        <v>1222</v>
      </c>
      <c r="I19" s="113">
        <v>4</v>
      </c>
      <c r="J19" s="113">
        <v>324</v>
      </c>
      <c r="K19" s="112">
        <f t="shared" si="0"/>
        <v>61650</v>
      </c>
    </row>
    <row r="20" spans="2:16" ht="15" customHeight="1" x14ac:dyDescent="0.2">
      <c r="B20" s="16" t="s">
        <v>62</v>
      </c>
      <c r="C20" s="17" t="s">
        <v>108</v>
      </c>
      <c r="D20" s="113">
        <v>79384</v>
      </c>
      <c r="E20" s="113">
        <v>6117</v>
      </c>
      <c r="F20" s="113">
        <v>4201</v>
      </c>
      <c r="G20" s="113">
        <v>1899</v>
      </c>
      <c r="H20" s="113">
        <v>635</v>
      </c>
      <c r="I20" s="113">
        <v>2</v>
      </c>
      <c r="J20" s="113">
        <v>163</v>
      </c>
      <c r="K20" s="112">
        <f t="shared" si="0"/>
        <v>92401</v>
      </c>
    </row>
    <row r="21" spans="2:16" ht="15" customHeight="1" x14ac:dyDescent="0.2">
      <c r="B21" s="16" t="s">
        <v>65</v>
      </c>
      <c r="C21" s="17" t="s">
        <v>109</v>
      </c>
      <c r="D21" s="113">
        <v>28175</v>
      </c>
      <c r="E21" s="113">
        <v>3070</v>
      </c>
      <c r="F21" s="113">
        <v>2464</v>
      </c>
      <c r="G21" s="113">
        <v>309</v>
      </c>
      <c r="H21" s="113">
        <v>459</v>
      </c>
      <c r="I21" s="113">
        <v>1</v>
      </c>
      <c r="J21" s="113">
        <v>108</v>
      </c>
      <c r="K21" s="112">
        <f t="shared" si="0"/>
        <v>34586</v>
      </c>
    </row>
    <row r="22" spans="2:16" ht="15" customHeight="1" x14ac:dyDescent="0.2">
      <c r="B22" s="16" t="s">
        <v>68</v>
      </c>
      <c r="C22" s="17" t="s">
        <v>110</v>
      </c>
      <c r="D22" s="113">
        <v>36592</v>
      </c>
      <c r="E22" s="113">
        <v>4164</v>
      </c>
      <c r="F22" s="113">
        <v>2155</v>
      </c>
      <c r="G22" s="113">
        <v>1726</v>
      </c>
      <c r="H22" s="113">
        <v>252</v>
      </c>
      <c r="I22" s="113">
        <v>2</v>
      </c>
      <c r="J22" s="113">
        <v>68</v>
      </c>
      <c r="K22" s="112">
        <f t="shared" si="0"/>
        <v>44959</v>
      </c>
      <c r="P22" s="3">
        <f>+D28-'T 1.'!F8</f>
        <v>0</v>
      </c>
    </row>
    <row r="23" spans="2:16" ht="15" customHeight="1" x14ac:dyDescent="0.2">
      <c r="B23" s="16" t="s">
        <v>71</v>
      </c>
      <c r="C23" s="17" t="s">
        <v>111</v>
      </c>
      <c r="D23" s="113">
        <v>136116</v>
      </c>
      <c r="E23" s="113">
        <v>12549</v>
      </c>
      <c r="F23" s="113">
        <v>9061</v>
      </c>
      <c r="G23" s="113">
        <v>806</v>
      </c>
      <c r="H23" s="113">
        <v>3885</v>
      </c>
      <c r="I23" s="113">
        <v>14</v>
      </c>
      <c r="J23" s="113">
        <v>904</v>
      </c>
      <c r="K23" s="112">
        <f t="shared" si="0"/>
        <v>163335</v>
      </c>
      <c r="P23" s="3">
        <f>+E28-'T 1.'!F9</f>
        <v>0</v>
      </c>
    </row>
    <row r="24" spans="2:16" ht="15" customHeight="1" x14ac:dyDescent="0.2">
      <c r="B24" s="16" t="s">
        <v>74</v>
      </c>
      <c r="C24" s="17" t="s">
        <v>112</v>
      </c>
      <c r="D24" s="113">
        <v>79872</v>
      </c>
      <c r="E24" s="113">
        <v>9298</v>
      </c>
      <c r="F24" s="113">
        <v>7529</v>
      </c>
      <c r="G24" s="113">
        <v>786</v>
      </c>
      <c r="H24" s="113">
        <v>887</v>
      </c>
      <c r="I24" s="113">
        <v>6</v>
      </c>
      <c r="J24" s="113">
        <v>433</v>
      </c>
      <c r="K24" s="112">
        <f t="shared" si="0"/>
        <v>98811</v>
      </c>
      <c r="P24" s="3">
        <f>+F28-'T 1.'!F10</f>
        <v>0</v>
      </c>
    </row>
    <row r="25" spans="2:16" ht="15" customHeight="1" x14ac:dyDescent="0.2">
      <c r="B25" s="16" t="s">
        <v>77</v>
      </c>
      <c r="C25" s="17" t="s">
        <v>113</v>
      </c>
      <c r="D25" s="113">
        <v>40692</v>
      </c>
      <c r="E25" s="113">
        <v>3764</v>
      </c>
      <c r="F25" s="113">
        <v>3024</v>
      </c>
      <c r="G25" s="113">
        <v>489</v>
      </c>
      <c r="H25" s="113">
        <v>1095</v>
      </c>
      <c r="I25" s="113">
        <v>2</v>
      </c>
      <c r="J25" s="113">
        <v>378</v>
      </c>
      <c r="K25" s="112">
        <f t="shared" si="0"/>
        <v>49444</v>
      </c>
      <c r="P25" s="3">
        <f>+G28-'T 1.'!F11</f>
        <v>0</v>
      </c>
    </row>
    <row r="26" spans="2:16" ht="15" customHeight="1" x14ac:dyDescent="0.2">
      <c r="B26" s="16" t="s">
        <v>80</v>
      </c>
      <c r="C26" s="17" t="s">
        <v>114</v>
      </c>
      <c r="D26" s="113">
        <v>38628</v>
      </c>
      <c r="E26" s="113">
        <v>2144</v>
      </c>
      <c r="F26" s="113">
        <v>1211</v>
      </c>
      <c r="G26" s="113">
        <v>731</v>
      </c>
      <c r="H26" s="113">
        <v>192</v>
      </c>
      <c r="I26" s="113">
        <v>0</v>
      </c>
      <c r="J26" s="113">
        <v>81</v>
      </c>
      <c r="K26" s="112">
        <f t="shared" si="0"/>
        <v>42987</v>
      </c>
      <c r="P26" s="3">
        <f>+H28-'T 1.'!F12</f>
        <v>0</v>
      </c>
    </row>
    <row r="27" spans="2:16" ht="15" customHeight="1" x14ac:dyDescent="0.2">
      <c r="B27" s="16" t="s">
        <v>83</v>
      </c>
      <c r="C27" s="19" t="s">
        <v>115</v>
      </c>
      <c r="D27" s="114">
        <v>448798</v>
      </c>
      <c r="E27" s="114">
        <v>12253</v>
      </c>
      <c r="F27" s="114">
        <v>14287</v>
      </c>
      <c r="G27" s="114">
        <v>451</v>
      </c>
      <c r="H27" s="114">
        <v>4277</v>
      </c>
      <c r="I27" s="114">
        <v>46</v>
      </c>
      <c r="J27" s="114">
        <v>839</v>
      </c>
      <c r="K27" s="112">
        <f t="shared" si="0"/>
        <v>480951</v>
      </c>
      <c r="P27" s="3">
        <f>+I28-'T 1.'!F13</f>
        <v>0</v>
      </c>
    </row>
    <row r="28" spans="2:16" ht="15" customHeight="1" x14ac:dyDescent="0.2">
      <c r="B28" s="132" t="s">
        <v>19</v>
      </c>
      <c r="C28" s="142"/>
      <c r="D28" s="115">
        <f>SUM(D7:D27)</f>
        <v>1417601</v>
      </c>
      <c r="E28" s="115">
        <f t="shared" ref="E28:K28" si="1">SUM(E7:E27)</f>
        <v>104663</v>
      </c>
      <c r="F28" s="115">
        <f t="shared" si="1"/>
        <v>75914</v>
      </c>
      <c r="G28" s="115">
        <f t="shared" si="1"/>
        <v>18445</v>
      </c>
      <c r="H28" s="115">
        <f t="shared" si="1"/>
        <v>18087</v>
      </c>
      <c r="I28" s="115">
        <f t="shared" si="1"/>
        <v>111</v>
      </c>
      <c r="J28" s="115">
        <f t="shared" si="1"/>
        <v>4877</v>
      </c>
      <c r="K28" s="109">
        <f t="shared" si="1"/>
        <v>1639698</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workbookViewId="0">
      <selection activeCell="J22" sqref="J2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387</v>
      </c>
      <c r="E6" s="95">
        <v>162</v>
      </c>
      <c r="F6" s="110">
        <f>SUM(D6:E6)</f>
        <v>549</v>
      </c>
      <c r="G6" s="63"/>
      <c r="H6" s="64"/>
    </row>
    <row r="7" spans="1:8" x14ac:dyDescent="0.2">
      <c r="A7" s="90" t="s">
        <v>7</v>
      </c>
      <c r="B7" s="67" t="s">
        <v>32</v>
      </c>
      <c r="C7" s="68" t="s">
        <v>33</v>
      </c>
      <c r="D7" s="95">
        <v>55</v>
      </c>
      <c r="E7" s="95">
        <v>9</v>
      </c>
      <c r="F7" s="110">
        <f t="shared" ref="F7:F27" si="0">SUM(D7:E7)</f>
        <v>64</v>
      </c>
      <c r="G7" s="63"/>
      <c r="H7" s="64"/>
    </row>
    <row r="8" spans="1:8" x14ac:dyDescent="0.2">
      <c r="A8" s="91" t="s">
        <v>9</v>
      </c>
      <c r="B8" s="67" t="s">
        <v>34</v>
      </c>
      <c r="C8" s="68" t="s">
        <v>35</v>
      </c>
      <c r="D8" s="95">
        <v>2495</v>
      </c>
      <c r="E8" s="95">
        <v>894</v>
      </c>
      <c r="F8" s="110">
        <f t="shared" si="0"/>
        <v>3389</v>
      </c>
      <c r="G8" s="63"/>
      <c r="H8" s="64"/>
    </row>
    <row r="9" spans="1:8" x14ac:dyDescent="0.2">
      <c r="A9" s="91" t="s">
        <v>11</v>
      </c>
      <c r="B9" s="67" t="s">
        <v>36</v>
      </c>
      <c r="C9" s="69" t="s">
        <v>37</v>
      </c>
      <c r="D9" s="95">
        <v>51</v>
      </c>
      <c r="E9" s="95">
        <v>4</v>
      </c>
      <c r="F9" s="110">
        <f t="shared" si="0"/>
        <v>55</v>
      </c>
      <c r="G9" s="63"/>
      <c r="H9" s="64"/>
    </row>
    <row r="10" spans="1:8" ht="27.75" customHeight="1" x14ac:dyDescent="0.2">
      <c r="A10" s="91" t="s">
        <v>13</v>
      </c>
      <c r="B10" s="67" t="s">
        <v>38</v>
      </c>
      <c r="C10" s="69" t="s">
        <v>117</v>
      </c>
      <c r="D10" s="95">
        <v>296</v>
      </c>
      <c r="E10" s="95">
        <v>35</v>
      </c>
      <c r="F10" s="110">
        <f t="shared" si="0"/>
        <v>331</v>
      </c>
      <c r="G10" s="63"/>
      <c r="H10" s="64"/>
    </row>
    <row r="11" spans="1:8" ht="15" customHeight="1" x14ac:dyDescent="0.2">
      <c r="A11" s="91" t="s">
        <v>15</v>
      </c>
      <c r="B11" s="67" t="s">
        <v>40</v>
      </c>
      <c r="C11" s="69" t="s">
        <v>41</v>
      </c>
      <c r="D11" s="95">
        <v>2449</v>
      </c>
      <c r="E11" s="95">
        <v>328</v>
      </c>
      <c r="F11" s="110">
        <f t="shared" si="0"/>
        <v>2777</v>
      </c>
      <c r="G11" s="63"/>
      <c r="H11" s="64"/>
    </row>
    <row r="12" spans="1:8" ht="22.5" x14ac:dyDescent="0.2">
      <c r="A12" s="91" t="s">
        <v>17</v>
      </c>
      <c r="B12" s="67" t="s">
        <v>42</v>
      </c>
      <c r="C12" s="69" t="s">
        <v>118</v>
      </c>
      <c r="D12" s="95">
        <v>2565</v>
      </c>
      <c r="E12" s="95">
        <v>1745</v>
      </c>
      <c r="F12" s="110">
        <f t="shared" si="0"/>
        <v>4310</v>
      </c>
      <c r="G12" s="63"/>
      <c r="H12" s="64"/>
    </row>
    <row r="13" spans="1:8" x14ac:dyDescent="0.2">
      <c r="A13" s="39" t="s">
        <v>44</v>
      </c>
      <c r="B13" s="67" t="s">
        <v>45</v>
      </c>
      <c r="C13" s="68" t="s">
        <v>46</v>
      </c>
      <c r="D13" s="95">
        <v>1952</v>
      </c>
      <c r="E13" s="95">
        <v>160</v>
      </c>
      <c r="F13" s="110">
        <f t="shared" si="0"/>
        <v>2112</v>
      </c>
      <c r="G13" s="63"/>
      <c r="H13" s="64"/>
    </row>
    <row r="14" spans="1:8" ht="22.5" x14ac:dyDescent="0.2">
      <c r="A14" s="39" t="s">
        <v>47</v>
      </c>
      <c r="B14" s="67" t="s">
        <v>48</v>
      </c>
      <c r="C14" s="69" t="s">
        <v>49</v>
      </c>
      <c r="D14" s="95">
        <v>758</v>
      </c>
      <c r="E14" s="95">
        <v>820</v>
      </c>
      <c r="F14" s="110">
        <f t="shared" si="0"/>
        <v>1578</v>
      </c>
      <c r="G14" s="63"/>
      <c r="H14" s="64"/>
    </row>
    <row r="15" spans="1:8" ht="15" customHeight="1" x14ac:dyDescent="0.2">
      <c r="A15" s="39" t="s">
        <v>50</v>
      </c>
      <c r="B15" s="67" t="s">
        <v>51</v>
      </c>
      <c r="C15" s="68" t="s">
        <v>52</v>
      </c>
      <c r="D15" s="95">
        <v>293</v>
      </c>
      <c r="E15" s="95">
        <v>160</v>
      </c>
      <c r="F15" s="110">
        <f t="shared" si="0"/>
        <v>453</v>
      </c>
      <c r="G15" s="63"/>
      <c r="H15" s="64"/>
    </row>
    <row r="16" spans="1:8" x14ac:dyDescent="0.2">
      <c r="A16" s="39" t="s">
        <v>53</v>
      </c>
      <c r="B16" s="67" t="s">
        <v>54</v>
      </c>
      <c r="C16" s="68" t="s">
        <v>55</v>
      </c>
      <c r="D16" s="95">
        <v>110</v>
      </c>
      <c r="E16" s="95">
        <v>89</v>
      </c>
      <c r="F16" s="110">
        <f t="shared" si="0"/>
        <v>199</v>
      </c>
      <c r="G16" s="63"/>
      <c r="H16" s="64"/>
    </row>
    <row r="17" spans="1:8" ht="15" customHeight="1" x14ac:dyDescent="0.2">
      <c r="A17" s="39" t="s">
        <v>56</v>
      </c>
      <c r="B17" s="67" t="s">
        <v>57</v>
      </c>
      <c r="C17" s="68" t="s">
        <v>58</v>
      </c>
      <c r="D17" s="95">
        <v>173</v>
      </c>
      <c r="E17" s="95">
        <v>113</v>
      </c>
      <c r="F17" s="110">
        <f t="shared" si="0"/>
        <v>286</v>
      </c>
      <c r="G17" s="63"/>
      <c r="H17" s="64"/>
    </row>
    <row r="18" spans="1:8" ht="15" customHeight="1" x14ac:dyDescent="0.2">
      <c r="A18" s="39" t="s">
        <v>59</v>
      </c>
      <c r="B18" s="67" t="s">
        <v>60</v>
      </c>
      <c r="C18" s="68" t="s">
        <v>61</v>
      </c>
      <c r="D18" s="95">
        <v>1924</v>
      </c>
      <c r="E18" s="95">
        <v>1462</v>
      </c>
      <c r="F18" s="110">
        <f t="shared" si="0"/>
        <v>3386</v>
      </c>
      <c r="G18" s="63"/>
      <c r="H18" s="64"/>
    </row>
    <row r="19" spans="1:8" x14ac:dyDescent="0.2">
      <c r="A19" s="39" t="s">
        <v>62</v>
      </c>
      <c r="B19" s="67" t="s">
        <v>63</v>
      </c>
      <c r="C19" s="69" t="s">
        <v>64</v>
      </c>
      <c r="D19" s="95">
        <v>1945</v>
      </c>
      <c r="E19" s="95">
        <v>856</v>
      </c>
      <c r="F19" s="110">
        <f t="shared" si="0"/>
        <v>2801</v>
      </c>
      <c r="G19" s="63"/>
      <c r="H19" s="64"/>
    </row>
    <row r="20" spans="1:8" x14ac:dyDescent="0.2">
      <c r="A20" s="39" t="s">
        <v>65</v>
      </c>
      <c r="B20" s="67" t="s">
        <v>66</v>
      </c>
      <c r="C20" s="69" t="s">
        <v>67</v>
      </c>
      <c r="D20" s="95">
        <v>43</v>
      </c>
      <c r="E20" s="95">
        <v>46</v>
      </c>
      <c r="F20" s="110">
        <f t="shared" si="0"/>
        <v>89</v>
      </c>
      <c r="G20" s="63"/>
      <c r="H20" s="64"/>
    </row>
    <row r="21" spans="1:8" x14ac:dyDescent="0.2">
      <c r="A21" s="39" t="s">
        <v>68</v>
      </c>
      <c r="B21" s="67" t="s">
        <v>69</v>
      </c>
      <c r="C21" s="68" t="s">
        <v>70</v>
      </c>
      <c r="D21" s="95">
        <v>289</v>
      </c>
      <c r="E21" s="95">
        <v>393</v>
      </c>
      <c r="F21" s="110">
        <f t="shared" si="0"/>
        <v>682</v>
      </c>
      <c r="G21" s="63"/>
      <c r="H21" s="64"/>
    </row>
    <row r="22" spans="1:8" x14ac:dyDescent="0.2">
      <c r="A22" s="39" t="s">
        <v>71</v>
      </c>
      <c r="B22" s="67" t="s">
        <v>72</v>
      </c>
      <c r="C22" s="69" t="s">
        <v>73</v>
      </c>
      <c r="D22" s="95">
        <v>473</v>
      </c>
      <c r="E22" s="95">
        <v>956</v>
      </c>
      <c r="F22" s="110">
        <f t="shared" si="0"/>
        <v>1429</v>
      </c>
      <c r="G22" s="63"/>
      <c r="H22" s="64"/>
    </row>
    <row r="23" spans="1:8" ht="15" customHeight="1" x14ac:dyDescent="0.2">
      <c r="A23" s="39" t="s">
        <v>74</v>
      </c>
      <c r="B23" s="67" t="s">
        <v>75</v>
      </c>
      <c r="C23" s="68" t="s">
        <v>76</v>
      </c>
      <c r="D23" s="95">
        <v>207</v>
      </c>
      <c r="E23" s="95">
        <v>89</v>
      </c>
      <c r="F23" s="110">
        <f t="shared" si="0"/>
        <v>296</v>
      </c>
      <c r="G23" s="63"/>
      <c r="H23" s="64"/>
    </row>
    <row r="24" spans="1:8" ht="15" customHeight="1" x14ac:dyDescent="0.2">
      <c r="A24" s="39" t="s">
        <v>77</v>
      </c>
      <c r="B24" s="67" t="s">
        <v>78</v>
      </c>
      <c r="C24" s="68" t="s">
        <v>79</v>
      </c>
      <c r="D24" s="95">
        <v>294</v>
      </c>
      <c r="E24" s="95">
        <v>357</v>
      </c>
      <c r="F24" s="110">
        <f t="shared" si="0"/>
        <v>651</v>
      </c>
      <c r="G24" s="63"/>
      <c r="H24" s="64"/>
    </row>
    <row r="25" spans="1:8" ht="39" customHeight="1" x14ac:dyDescent="0.2">
      <c r="A25" s="39" t="s">
        <v>80</v>
      </c>
      <c r="B25" s="67" t="s">
        <v>81</v>
      </c>
      <c r="C25" s="69" t="s">
        <v>82</v>
      </c>
      <c r="D25" s="95">
        <v>11</v>
      </c>
      <c r="E25" s="95">
        <v>15</v>
      </c>
      <c r="F25" s="110">
        <f t="shared" si="0"/>
        <v>26</v>
      </c>
      <c r="G25" s="63"/>
      <c r="H25" s="64"/>
    </row>
    <row r="26" spans="1:8" x14ac:dyDescent="0.2">
      <c r="A26" s="39" t="s">
        <v>83</v>
      </c>
      <c r="B26" s="67" t="s">
        <v>84</v>
      </c>
      <c r="C26" s="69" t="s">
        <v>85</v>
      </c>
      <c r="D26" s="95">
        <v>0</v>
      </c>
      <c r="E26" s="95">
        <v>0</v>
      </c>
      <c r="F26" s="110">
        <f t="shared" si="0"/>
        <v>0</v>
      </c>
      <c r="G26" s="63"/>
      <c r="H26" s="64"/>
    </row>
    <row r="27" spans="1:8" ht="15" customHeight="1" x14ac:dyDescent="0.2">
      <c r="A27" s="92" t="s">
        <v>86</v>
      </c>
      <c r="B27" s="70"/>
      <c r="C27" s="87" t="s">
        <v>87</v>
      </c>
      <c r="D27" s="95">
        <v>2</v>
      </c>
      <c r="E27" s="95">
        <v>5</v>
      </c>
      <c r="F27" s="110">
        <f t="shared" si="0"/>
        <v>7</v>
      </c>
      <c r="G27" s="63"/>
      <c r="H27" s="64"/>
    </row>
    <row r="28" spans="1:8" ht="21" customHeight="1" x14ac:dyDescent="0.2">
      <c r="A28" s="150" t="s">
        <v>19</v>
      </c>
      <c r="B28" s="151"/>
      <c r="C28" s="151"/>
      <c r="D28" s="102">
        <f>SUM(D6:D27)</f>
        <v>16772</v>
      </c>
      <c r="E28" s="102">
        <f t="shared" ref="E28:F28" si="1">SUM(E6:E27)</f>
        <v>8698</v>
      </c>
      <c r="F28" s="102">
        <f t="shared" si="1"/>
        <v>25470</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K11" sqref="K1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139</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998</v>
      </c>
      <c r="F7" s="79">
        <v>481</v>
      </c>
      <c r="G7" s="80">
        <f>SUM(E7:F7)</f>
        <v>1479</v>
      </c>
      <c r="H7" s="63"/>
    </row>
    <row r="8" spans="1:17" x14ac:dyDescent="0.2">
      <c r="B8" s="16" t="s">
        <v>7</v>
      </c>
      <c r="C8" s="154" t="s">
        <v>96</v>
      </c>
      <c r="D8" s="155"/>
      <c r="E8" s="79">
        <v>376</v>
      </c>
      <c r="F8" s="79">
        <v>171</v>
      </c>
      <c r="G8" s="80">
        <f t="shared" ref="G8:G27" si="0">SUM(E8:F8)</f>
        <v>547</v>
      </c>
      <c r="H8" s="63"/>
    </row>
    <row r="9" spans="1:17" x14ac:dyDescent="0.2">
      <c r="B9" s="16" t="s">
        <v>9</v>
      </c>
      <c r="C9" s="154" t="s">
        <v>97</v>
      </c>
      <c r="D9" s="155"/>
      <c r="E9" s="79">
        <v>360</v>
      </c>
      <c r="F9" s="79">
        <v>182</v>
      </c>
      <c r="G9" s="80">
        <f t="shared" si="0"/>
        <v>542</v>
      </c>
      <c r="H9" s="63"/>
    </row>
    <row r="10" spans="1:17" x14ac:dyDescent="0.2">
      <c r="B10" s="16" t="s">
        <v>11</v>
      </c>
      <c r="C10" s="154" t="s">
        <v>98</v>
      </c>
      <c r="D10" s="155"/>
      <c r="E10" s="79">
        <v>481</v>
      </c>
      <c r="F10" s="79">
        <v>218</v>
      </c>
      <c r="G10" s="80">
        <f t="shared" si="0"/>
        <v>699</v>
      </c>
      <c r="H10" s="63"/>
    </row>
    <row r="11" spans="1:17" x14ac:dyDescent="0.2">
      <c r="B11" s="16" t="s">
        <v>13</v>
      </c>
      <c r="C11" s="154" t="s">
        <v>99</v>
      </c>
      <c r="D11" s="155"/>
      <c r="E11" s="79">
        <v>604</v>
      </c>
      <c r="F11" s="79">
        <v>351</v>
      </c>
      <c r="G11" s="80">
        <f t="shared" si="0"/>
        <v>955</v>
      </c>
      <c r="H11" s="63"/>
    </row>
    <row r="12" spans="1:17" x14ac:dyDescent="0.2">
      <c r="B12" s="16" t="s">
        <v>15</v>
      </c>
      <c r="C12" s="154" t="s">
        <v>100</v>
      </c>
      <c r="D12" s="155"/>
      <c r="E12" s="79">
        <v>225</v>
      </c>
      <c r="F12" s="79">
        <v>133</v>
      </c>
      <c r="G12" s="80">
        <f t="shared" si="0"/>
        <v>358</v>
      </c>
      <c r="H12" s="63"/>
    </row>
    <row r="13" spans="1:17" x14ac:dyDescent="0.2">
      <c r="B13" s="16" t="s">
        <v>17</v>
      </c>
      <c r="C13" s="162" t="s">
        <v>101</v>
      </c>
      <c r="D13" s="163"/>
      <c r="E13" s="79">
        <v>264</v>
      </c>
      <c r="F13" s="79">
        <v>145</v>
      </c>
      <c r="G13" s="80">
        <f t="shared" si="0"/>
        <v>409</v>
      </c>
      <c r="H13" s="63"/>
    </row>
    <row r="14" spans="1:17" x14ac:dyDescent="0.2">
      <c r="B14" s="59" t="s">
        <v>44</v>
      </c>
      <c r="C14" s="154" t="s">
        <v>102</v>
      </c>
      <c r="D14" s="155"/>
      <c r="E14" s="79">
        <v>1582</v>
      </c>
      <c r="F14" s="79">
        <v>918</v>
      </c>
      <c r="G14" s="80">
        <f t="shared" si="0"/>
        <v>2500</v>
      </c>
      <c r="H14" s="63"/>
      <c r="J14" s="60"/>
    </row>
    <row r="15" spans="1:17" x14ac:dyDescent="0.2">
      <c r="B15" s="59" t="s">
        <v>47</v>
      </c>
      <c r="C15" s="154" t="s">
        <v>103</v>
      </c>
      <c r="D15" s="155"/>
      <c r="E15" s="79">
        <v>128</v>
      </c>
      <c r="F15" s="79">
        <v>63</v>
      </c>
      <c r="G15" s="80">
        <f t="shared" si="0"/>
        <v>191</v>
      </c>
      <c r="H15" s="63"/>
    </row>
    <row r="16" spans="1:17" x14ac:dyDescent="0.2">
      <c r="B16" s="59" t="s">
        <v>50</v>
      </c>
      <c r="C16" s="154" t="s">
        <v>104</v>
      </c>
      <c r="D16" s="155"/>
      <c r="E16" s="79">
        <v>174</v>
      </c>
      <c r="F16" s="79">
        <v>77</v>
      </c>
      <c r="G16" s="80">
        <f t="shared" si="0"/>
        <v>251</v>
      </c>
      <c r="H16" s="63"/>
    </row>
    <row r="17" spans="2:8" x14ac:dyDescent="0.2">
      <c r="B17" s="59" t="s">
        <v>53</v>
      </c>
      <c r="C17" s="154" t="s">
        <v>105</v>
      </c>
      <c r="D17" s="155"/>
      <c r="E17" s="79">
        <v>151</v>
      </c>
      <c r="F17" s="79">
        <v>69</v>
      </c>
      <c r="G17" s="80">
        <f t="shared" si="0"/>
        <v>220</v>
      </c>
      <c r="H17" s="63"/>
    </row>
    <row r="18" spans="2:8" x14ac:dyDescent="0.2">
      <c r="B18" s="59" t="s">
        <v>56</v>
      </c>
      <c r="C18" s="154" t="s">
        <v>106</v>
      </c>
      <c r="D18" s="155"/>
      <c r="E18" s="79">
        <v>454</v>
      </c>
      <c r="F18" s="79">
        <v>124</v>
      </c>
      <c r="G18" s="80">
        <f t="shared" si="0"/>
        <v>578</v>
      </c>
      <c r="H18" s="63"/>
    </row>
    <row r="19" spans="2:8" x14ac:dyDescent="0.2">
      <c r="B19" s="59" t="s">
        <v>59</v>
      </c>
      <c r="C19" s="154" t="s">
        <v>107</v>
      </c>
      <c r="D19" s="155"/>
      <c r="E19" s="79">
        <v>630</v>
      </c>
      <c r="F19" s="79">
        <v>247</v>
      </c>
      <c r="G19" s="80">
        <f t="shared" si="0"/>
        <v>877</v>
      </c>
      <c r="H19" s="63"/>
    </row>
    <row r="20" spans="2:8" x14ac:dyDescent="0.2">
      <c r="B20" s="59" t="s">
        <v>62</v>
      </c>
      <c r="C20" s="154" t="s">
        <v>108</v>
      </c>
      <c r="D20" s="155"/>
      <c r="E20" s="79">
        <v>858</v>
      </c>
      <c r="F20" s="79">
        <v>350</v>
      </c>
      <c r="G20" s="80">
        <f t="shared" si="0"/>
        <v>1208</v>
      </c>
      <c r="H20" s="63"/>
    </row>
    <row r="21" spans="2:8" x14ac:dyDescent="0.2">
      <c r="B21" s="59" t="s">
        <v>65</v>
      </c>
      <c r="C21" s="154" t="s">
        <v>109</v>
      </c>
      <c r="D21" s="155"/>
      <c r="E21" s="79">
        <v>320</v>
      </c>
      <c r="F21" s="79">
        <v>179</v>
      </c>
      <c r="G21" s="80">
        <f t="shared" si="0"/>
        <v>499</v>
      </c>
      <c r="H21" s="63"/>
    </row>
    <row r="22" spans="2:8" x14ac:dyDescent="0.2">
      <c r="B22" s="59" t="s">
        <v>68</v>
      </c>
      <c r="C22" s="154" t="s">
        <v>110</v>
      </c>
      <c r="D22" s="155"/>
      <c r="E22" s="79">
        <v>353</v>
      </c>
      <c r="F22" s="79">
        <v>147</v>
      </c>
      <c r="G22" s="80">
        <f t="shared" si="0"/>
        <v>500</v>
      </c>
      <c r="H22" s="63"/>
    </row>
    <row r="23" spans="2:8" x14ac:dyDescent="0.2">
      <c r="B23" s="59" t="s">
        <v>71</v>
      </c>
      <c r="C23" s="154" t="s">
        <v>111</v>
      </c>
      <c r="D23" s="155"/>
      <c r="E23" s="79">
        <v>1867</v>
      </c>
      <c r="F23" s="79">
        <v>879</v>
      </c>
      <c r="G23" s="80">
        <f t="shared" si="0"/>
        <v>2746</v>
      </c>
      <c r="H23" s="63"/>
    </row>
    <row r="24" spans="2:8" x14ac:dyDescent="0.2">
      <c r="B24" s="59" t="s">
        <v>74</v>
      </c>
      <c r="C24" s="154" t="s">
        <v>112</v>
      </c>
      <c r="D24" s="155"/>
      <c r="E24" s="79">
        <v>1160</v>
      </c>
      <c r="F24" s="79">
        <v>770</v>
      </c>
      <c r="G24" s="80">
        <f t="shared" si="0"/>
        <v>1930</v>
      </c>
      <c r="H24" s="63"/>
    </row>
    <row r="25" spans="2:8" x14ac:dyDescent="0.2">
      <c r="B25" s="59" t="s">
        <v>77</v>
      </c>
      <c r="C25" s="154" t="s">
        <v>113</v>
      </c>
      <c r="D25" s="155"/>
      <c r="E25" s="79">
        <v>505</v>
      </c>
      <c r="F25" s="79">
        <v>261</v>
      </c>
      <c r="G25" s="80">
        <f t="shared" si="0"/>
        <v>766</v>
      </c>
      <c r="H25" s="63"/>
    </row>
    <row r="26" spans="2:8" x14ac:dyDescent="0.2">
      <c r="B26" s="59" t="s">
        <v>80</v>
      </c>
      <c r="C26" s="154" t="s">
        <v>114</v>
      </c>
      <c r="D26" s="155"/>
      <c r="E26" s="79">
        <v>396</v>
      </c>
      <c r="F26" s="79">
        <v>226</v>
      </c>
      <c r="G26" s="80">
        <f t="shared" si="0"/>
        <v>622</v>
      </c>
      <c r="H26" s="63"/>
    </row>
    <row r="27" spans="2:8" x14ac:dyDescent="0.2">
      <c r="B27" s="59" t="s">
        <v>83</v>
      </c>
      <c r="C27" s="154" t="s">
        <v>115</v>
      </c>
      <c r="D27" s="155"/>
      <c r="E27" s="79">
        <v>4886</v>
      </c>
      <c r="F27" s="79">
        <v>2707</v>
      </c>
      <c r="G27" s="80">
        <f t="shared" si="0"/>
        <v>7593</v>
      </c>
      <c r="H27" s="63"/>
    </row>
    <row r="28" spans="2:8" ht="20.25" customHeight="1" x14ac:dyDescent="0.2">
      <c r="B28" s="165" t="s">
        <v>19</v>
      </c>
      <c r="C28" s="166"/>
      <c r="D28" s="167"/>
      <c r="E28" s="81">
        <f>SUM(E7:E27)</f>
        <v>16772</v>
      </c>
      <c r="F28" s="81">
        <f t="shared" ref="F28:G28" si="1">SUM(F7:F27)</f>
        <v>8698</v>
      </c>
      <c r="G28" s="81">
        <f t="shared" si="1"/>
        <v>25470</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A2" sqref="A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2434</v>
      </c>
      <c r="E6" s="116">
        <v>1200</v>
      </c>
      <c r="F6" s="117">
        <f>SUM(D6:E6)</f>
        <v>3634</v>
      </c>
      <c r="G6" s="63"/>
      <c r="H6" s="64"/>
    </row>
    <row r="7" spans="1:8" x14ac:dyDescent="0.2">
      <c r="A7" s="90" t="s">
        <v>7</v>
      </c>
      <c r="B7" s="67" t="s">
        <v>32</v>
      </c>
      <c r="C7" s="68" t="s">
        <v>33</v>
      </c>
      <c r="D7" s="116">
        <v>340</v>
      </c>
      <c r="E7" s="116">
        <v>40</v>
      </c>
      <c r="F7" s="117">
        <f t="shared" ref="F7:F27" si="0">SUM(D7:E7)</f>
        <v>380</v>
      </c>
      <c r="G7" s="63"/>
      <c r="H7" s="64"/>
    </row>
    <row r="8" spans="1:8" x14ac:dyDescent="0.2">
      <c r="A8" s="91" t="s">
        <v>9</v>
      </c>
      <c r="B8" s="67" t="s">
        <v>34</v>
      </c>
      <c r="C8" s="68" t="s">
        <v>35</v>
      </c>
      <c r="D8" s="116">
        <v>20038</v>
      </c>
      <c r="E8" s="116">
        <v>9110</v>
      </c>
      <c r="F8" s="117">
        <f t="shared" si="0"/>
        <v>29148</v>
      </c>
      <c r="G8" s="63"/>
      <c r="H8" s="64"/>
    </row>
    <row r="9" spans="1:8" x14ac:dyDescent="0.2">
      <c r="A9" s="91" t="s">
        <v>11</v>
      </c>
      <c r="B9" s="67" t="s">
        <v>36</v>
      </c>
      <c r="C9" s="69" t="s">
        <v>37</v>
      </c>
      <c r="D9" s="116">
        <v>1159</v>
      </c>
      <c r="E9" s="116">
        <v>322</v>
      </c>
      <c r="F9" s="117">
        <f t="shared" si="0"/>
        <v>1481</v>
      </c>
      <c r="G9" s="63"/>
      <c r="H9" s="64"/>
    </row>
    <row r="10" spans="1:8" ht="27.75" customHeight="1" x14ac:dyDescent="0.2">
      <c r="A10" s="91" t="s">
        <v>13</v>
      </c>
      <c r="B10" s="67" t="s">
        <v>38</v>
      </c>
      <c r="C10" s="69" t="s">
        <v>117</v>
      </c>
      <c r="D10" s="116">
        <v>1061</v>
      </c>
      <c r="E10" s="116">
        <v>382</v>
      </c>
      <c r="F10" s="117">
        <f t="shared" si="0"/>
        <v>1443</v>
      </c>
      <c r="G10" s="63"/>
      <c r="H10" s="64"/>
    </row>
    <row r="11" spans="1:8" ht="15" customHeight="1" x14ac:dyDescent="0.2">
      <c r="A11" s="91" t="s">
        <v>15</v>
      </c>
      <c r="B11" s="67" t="s">
        <v>40</v>
      </c>
      <c r="C11" s="69" t="s">
        <v>41</v>
      </c>
      <c r="D11" s="116">
        <v>11603</v>
      </c>
      <c r="E11" s="116">
        <v>1788</v>
      </c>
      <c r="F11" s="117">
        <f t="shared" si="0"/>
        <v>13391</v>
      </c>
      <c r="G11" s="63"/>
      <c r="H11" s="64"/>
    </row>
    <row r="12" spans="1:8" ht="22.5" x14ac:dyDescent="0.2">
      <c r="A12" s="91" t="s">
        <v>17</v>
      </c>
      <c r="B12" s="67" t="s">
        <v>42</v>
      </c>
      <c r="C12" s="69" t="s">
        <v>118</v>
      </c>
      <c r="D12" s="116">
        <v>14489</v>
      </c>
      <c r="E12" s="116">
        <v>15036</v>
      </c>
      <c r="F12" s="117">
        <f t="shared" si="0"/>
        <v>29525</v>
      </c>
      <c r="G12" s="63"/>
      <c r="H12" s="64"/>
    </row>
    <row r="13" spans="1:8" x14ac:dyDescent="0.2">
      <c r="A13" s="39" t="s">
        <v>44</v>
      </c>
      <c r="B13" s="67" t="s">
        <v>45</v>
      </c>
      <c r="C13" s="68" t="s">
        <v>46</v>
      </c>
      <c r="D13" s="116">
        <v>6160</v>
      </c>
      <c r="E13" s="116">
        <v>1994</v>
      </c>
      <c r="F13" s="117">
        <f t="shared" si="0"/>
        <v>8154</v>
      </c>
      <c r="G13" s="63"/>
      <c r="H13" s="64"/>
    </row>
    <row r="14" spans="1:8" ht="22.5" x14ac:dyDescent="0.2">
      <c r="A14" s="39" t="s">
        <v>47</v>
      </c>
      <c r="B14" s="67" t="s">
        <v>48</v>
      </c>
      <c r="C14" s="69" t="s">
        <v>49</v>
      </c>
      <c r="D14" s="116">
        <v>6471</v>
      </c>
      <c r="E14" s="116">
        <v>6988</v>
      </c>
      <c r="F14" s="117">
        <f t="shared" si="0"/>
        <v>13459</v>
      </c>
      <c r="G14" s="63"/>
      <c r="H14" s="64"/>
    </row>
    <row r="15" spans="1:8" ht="15" customHeight="1" x14ac:dyDescent="0.2">
      <c r="A15" s="39" t="s">
        <v>50</v>
      </c>
      <c r="B15" s="67" t="s">
        <v>51</v>
      </c>
      <c r="C15" s="68" t="s">
        <v>52</v>
      </c>
      <c r="D15" s="116">
        <v>9059</v>
      </c>
      <c r="E15" s="116">
        <v>4838</v>
      </c>
      <c r="F15" s="117">
        <f t="shared" si="0"/>
        <v>13897</v>
      </c>
      <c r="G15" s="63"/>
      <c r="H15" s="64"/>
    </row>
    <row r="16" spans="1:8" x14ac:dyDescent="0.2">
      <c r="A16" s="39" t="s">
        <v>53</v>
      </c>
      <c r="B16" s="67" t="s">
        <v>54</v>
      </c>
      <c r="C16" s="68" t="s">
        <v>55</v>
      </c>
      <c r="D16" s="116">
        <v>1257</v>
      </c>
      <c r="E16" s="116">
        <v>2521</v>
      </c>
      <c r="F16" s="117">
        <f t="shared" si="0"/>
        <v>3778</v>
      </c>
      <c r="G16" s="63"/>
      <c r="H16" s="64"/>
    </row>
    <row r="17" spans="1:8" ht="15" customHeight="1" x14ac:dyDescent="0.2">
      <c r="A17" s="39" t="s">
        <v>56</v>
      </c>
      <c r="B17" s="67" t="s">
        <v>57</v>
      </c>
      <c r="C17" s="68" t="s">
        <v>58</v>
      </c>
      <c r="D17" s="116">
        <v>696</v>
      </c>
      <c r="E17" s="116">
        <v>449</v>
      </c>
      <c r="F17" s="117">
        <f t="shared" si="0"/>
        <v>1145</v>
      </c>
      <c r="G17" s="63"/>
      <c r="H17" s="64"/>
    </row>
    <row r="18" spans="1:8" ht="15" customHeight="1" x14ac:dyDescent="0.2">
      <c r="A18" s="39" t="s">
        <v>59</v>
      </c>
      <c r="B18" s="67" t="s">
        <v>60</v>
      </c>
      <c r="C18" s="68" t="s">
        <v>61</v>
      </c>
      <c r="D18" s="116">
        <v>6587</v>
      </c>
      <c r="E18" s="116">
        <v>7359</v>
      </c>
      <c r="F18" s="117">
        <f t="shared" si="0"/>
        <v>13946</v>
      </c>
      <c r="G18" s="63"/>
      <c r="H18" s="64"/>
    </row>
    <row r="19" spans="1:8" x14ac:dyDescent="0.2">
      <c r="A19" s="39" t="s">
        <v>62</v>
      </c>
      <c r="B19" s="67" t="s">
        <v>63</v>
      </c>
      <c r="C19" s="69" t="s">
        <v>64</v>
      </c>
      <c r="D19" s="116">
        <v>2608</v>
      </c>
      <c r="E19" s="116">
        <v>2258</v>
      </c>
      <c r="F19" s="117">
        <f t="shared" si="0"/>
        <v>4866</v>
      </c>
      <c r="G19" s="63"/>
      <c r="H19" s="64"/>
    </row>
    <row r="20" spans="1:8" x14ac:dyDescent="0.2">
      <c r="A20" s="39" t="s">
        <v>65</v>
      </c>
      <c r="B20" s="67" t="s">
        <v>66</v>
      </c>
      <c r="C20" s="69" t="s">
        <v>67</v>
      </c>
      <c r="D20" s="116">
        <v>3815</v>
      </c>
      <c r="E20" s="116">
        <v>3181</v>
      </c>
      <c r="F20" s="117">
        <f t="shared" si="0"/>
        <v>6996</v>
      </c>
      <c r="G20" s="63"/>
      <c r="H20" s="64"/>
    </row>
    <row r="21" spans="1:8" x14ac:dyDescent="0.2">
      <c r="A21" s="39" t="s">
        <v>68</v>
      </c>
      <c r="B21" s="67" t="s">
        <v>69</v>
      </c>
      <c r="C21" s="68" t="s">
        <v>70</v>
      </c>
      <c r="D21" s="116">
        <v>621</v>
      </c>
      <c r="E21" s="116">
        <v>3003</v>
      </c>
      <c r="F21" s="117">
        <f t="shared" si="0"/>
        <v>3624</v>
      </c>
      <c r="G21" s="63"/>
      <c r="H21" s="64"/>
    </row>
    <row r="22" spans="1:8" x14ac:dyDescent="0.2">
      <c r="A22" s="39" t="s">
        <v>71</v>
      </c>
      <c r="B22" s="67" t="s">
        <v>72</v>
      </c>
      <c r="C22" s="69" t="s">
        <v>73</v>
      </c>
      <c r="D22" s="116">
        <v>4011</v>
      </c>
      <c r="E22" s="116">
        <v>12419</v>
      </c>
      <c r="F22" s="117">
        <f t="shared" si="0"/>
        <v>16430</v>
      </c>
      <c r="G22" s="63"/>
      <c r="H22" s="64"/>
    </row>
    <row r="23" spans="1:8" ht="15" customHeight="1" x14ac:dyDescent="0.2">
      <c r="A23" s="39" t="s">
        <v>74</v>
      </c>
      <c r="B23" s="67" t="s">
        <v>75</v>
      </c>
      <c r="C23" s="68" t="s">
        <v>76</v>
      </c>
      <c r="D23" s="116">
        <v>1120</v>
      </c>
      <c r="E23" s="116">
        <v>1677</v>
      </c>
      <c r="F23" s="117">
        <f t="shared" si="0"/>
        <v>2797</v>
      </c>
      <c r="G23" s="63"/>
      <c r="H23" s="64"/>
    </row>
    <row r="24" spans="1:8" ht="15" customHeight="1" x14ac:dyDescent="0.2">
      <c r="A24" s="39" t="s">
        <v>77</v>
      </c>
      <c r="B24" s="67" t="s">
        <v>78</v>
      </c>
      <c r="C24" s="68" t="s">
        <v>79</v>
      </c>
      <c r="D24" s="116">
        <v>1190</v>
      </c>
      <c r="E24" s="116">
        <v>4214</v>
      </c>
      <c r="F24" s="117">
        <f t="shared" si="0"/>
        <v>5404</v>
      </c>
      <c r="G24" s="63"/>
      <c r="H24" s="64"/>
    </row>
    <row r="25" spans="1:8" ht="39" customHeight="1" x14ac:dyDescent="0.2">
      <c r="A25" s="39" t="s">
        <v>80</v>
      </c>
      <c r="B25" s="67" t="s">
        <v>81</v>
      </c>
      <c r="C25" s="69" t="s">
        <v>82</v>
      </c>
      <c r="D25" s="116">
        <v>22</v>
      </c>
      <c r="E25" s="116">
        <v>124</v>
      </c>
      <c r="F25" s="117">
        <f t="shared" si="0"/>
        <v>146</v>
      </c>
      <c r="G25" s="63"/>
      <c r="H25" s="64"/>
    </row>
    <row r="26" spans="1:8" x14ac:dyDescent="0.2">
      <c r="A26" s="39" t="s">
        <v>83</v>
      </c>
      <c r="B26" s="67" t="s">
        <v>84</v>
      </c>
      <c r="C26" s="69" t="s">
        <v>85</v>
      </c>
      <c r="D26" s="116">
        <v>13</v>
      </c>
      <c r="E26" s="116">
        <v>20</v>
      </c>
      <c r="F26" s="117">
        <f t="shared" si="0"/>
        <v>33</v>
      </c>
      <c r="G26" s="63"/>
      <c r="H26" s="64"/>
    </row>
    <row r="27" spans="1:8" ht="15" customHeight="1" x14ac:dyDescent="0.2">
      <c r="A27" s="92" t="s">
        <v>86</v>
      </c>
      <c r="B27" s="70"/>
      <c r="C27" s="87" t="s">
        <v>87</v>
      </c>
      <c r="D27" s="116">
        <v>109</v>
      </c>
      <c r="E27" s="116">
        <v>84</v>
      </c>
      <c r="F27" s="117">
        <f t="shared" si="0"/>
        <v>193</v>
      </c>
      <c r="G27" s="63"/>
      <c r="H27" s="64"/>
    </row>
    <row r="28" spans="1:8" ht="21" customHeight="1" x14ac:dyDescent="0.2">
      <c r="A28" s="150" t="s">
        <v>19</v>
      </c>
      <c r="B28" s="151"/>
      <c r="C28" s="151"/>
      <c r="D28" s="102">
        <f>SUM(D6:D27)</f>
        <v>94863</v>
      </c>
      <c r="E28" s="102">
        <f t="shared" ref="E28:F28" si="1">SUM(E6:E27)</f>
        <v>79007</v>
      </c>
      <c r="F28" s="102">
        <f t="shared" si="1"/>
        <v>173870</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30.travanj 2023.</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7284</v>
      </c>
      <c r="F7" s="79">
        <v>4324</v>
      </c>
      <c r="G7" s="80">
        <f>SUM(E7:F7)</f>
        <v>11608</v>
      </c>
      <c r="H7" s="63"/>
    </row>
    <row r="8" spans="1:16" x14ac:dyDescent="0.2">
      <c r="B8" s="16" t="s">
        <v>7</v>
      </c>
      <c r="C8" s="154" t="s">
        <v>96</v>
      </c>
      <c r="D8" s="155"/>
      <c r="E8" s="79">
        <v>2834</v>
      </c>
      <c r="F8" s="79">
        <v>2104</v>
      </c>
      <c r="G8" s="80">
        <f t="shared" ref="G8:G27" si="0">SUM(E8:F8)</f>
        <v>4938</v>
      </c>
      <c r="H8" s="63"/>
    </row>
    <row r="9" spans="1:16" x14ac:dyDescent="0.2">
      <c r="B9" s="16" t="s">
        <v>9</v>
      </c>
      <c r="C9" s="154" t="s">
        <v>97</v>
      </c>
      <c r="D9" s="155"/>
      <c r="E9" s="79">
        <v>2270</v>
      </c>
      <c r="F9" s="79">
        <v>1902</v>
      </c>
      <c r="G9" s="80">
        <f t="shared" si="0"/>
        <v>4172</v>
      </c>
      <c r="H9" s="63"/>
    </row>
    <row r="10" spans="1:16" x14ac:dyDescent="0.2">
      <c r="B10" s="16" t="s">
        <v>11</v>
      </c>
      <c r="C10" s="154" t="s">
        <v>98</v>
      </c>
      <c r="D10" s="155"/>
      <c r="E10" s="79">
        <v>1806</v>
      </c>
      <c r="F10" s="79">
        <v>1497</v>
      </c>
      <c r="G10" s="80">
        <f t="shared" si="0"/>
        <v>3303</v>
      </c>
      <c r="H10" s="63"/>
    </row>
    <row r="11" spans="1:16" x14ac:dyDescent="0.2">
      <c r="B11" s="16" t="s">
        <v>13</v>
      </c>
      <c r="C11" s="154" t="s">
        <v>99</v>
      </c>
      <c r="D11" s="155"/>
      <c r="E11" s="79">
        <v>5310</v>
      </c>
      <c r="F11" s="79">
        <v>3978</v>
      </c>
      <c r="G11" s="80">
        <f t="shared" si="0"/>
        <v>9288</v>
      </c>
      <c r="H11" s="63"/>
    </row>
    <row r="12" spans="1:16" x14ac:dyDescent="0.2">
      <c r="B12" s="16" t="s">
        <v>15</v>
      </c>
      <c r="C12" s="154" t="s">
        <v>100</v>
      </c>
      <c r="D12" s="155"/>
      <c r="E12" s="79">
        <v>2230</v>
      </c>
      <c r="F12" s="79">
        <v>1713</v>
      </c>
      <c r="G12" s="80">
        <f t="shared" si="0"/>
        <v>3943</v>
      </c>
      <c r="H12" s="63"/>
    </row>
    <row r="13" spans="1:16" x14ac:dyDescent="0.2">
      <c r="B13" s="16" t="s">
        <v>17</v>
      </c>
      <c r="C13" s="162" t="s">
        <v>101</v>
      </c>
      <c r="D13" s="163"/>
      <c r="E13" s="79">
        <v>1947</v>
      </c>
      <c r="F13" s="79">
        <v>1447</v>
      </c>
      <c r="G13" s="80">
        <f t="shared" si="0"/>
        <v>3394</v>
      </c>
      <c r="H13" s="63"/>
    </row>
    <row r="14" spans="1:16" x14ac:dyDescent="0.2">
      <c r="B14" s="59" t="s">
        <v>44</v>
      </c>
      <c r="C14" s="154" t="s">
        <v>102</v>
      </c>
      <c r="D14" s="155"/>
      <c r="E14" s="79">
        <v>5085</v>
      </c>
      <c r="F14" s="79">
        <v>4780</v>
      </c>
      <c r="G14" s="80">
        <f t="shared" si="0"/>
        <v>9865</v>
      </c>
      <c r="H14" s="63"/>
      <c r="J14" s="60"/>
    </row>
    <row r="15" spans="1:16" x14ac:dyDescent="0.2">
      <c r="B15" s="59" t="s">
        <v>47</v>
      </c>
      <c r="C15" s="154" t="s">
        <v>103</v>
      </c>
      <c r="D15" s="155"/>
      <c r="E15" s="79">
        <v>664</v>
      </c>
      <c r="F15" s="79">
        <v>557</v>
      </c>
      <c r="G15" s="80">
        <f t="shared" si="0"/>
        <v>1221</v>
      </c>
      <c r="H15" s="63"/>
    </row>
    <row r="16" spans="1:16" x14ac:dyDescent="0.2">
      <c r="B16" s="59" t="s">
        <v>50</v>
      </c>
      <c r="C16" s="154" t="s">
        <v>104</v>
      </c>
      <c r="D16" s="155"/>
      <c r="E16" s="79">
        <v>1232</v>
      </c>
      <c r="F16" s="79">
        <v>973</v>
      </c>
      <c r="G16" s="80">
        <f t="shared" si="0"/>
        <v>2205</v>
      </c>
      <c r="H16" s="63"/>
    </row>
    <row r="17" spans="2:8" x14ac:dyDescent="0.2">
      <c r="B17" s="59" t="s">
        <v>53</v>
      </c>
      <c r="C17" s="154" t="s">
        <v>105</v>
      </c>
      <c r="D17" s="155"/>
      <c r="E17" s="79">
        <v>1172</v>
      </c>
      <c r="F17" s="79">
        <v>848</v>
      </c>
      <c r="G17" s="80">
        <f t="shared" si="0"/>
        <v>2020</v>
      </c>
      <c r="H17" s="63"/>
    </row>
    <row r="18" spans="2:8" x14ac:dyDescent="0.2">
      <c r="B18" s="59" t="s">
        <v>56</v>
      </c>
      <c r="C18" s="154" t="s">
        <v>106</v>
      </c>
      <c r="D18" s="155"/>
      <c r="E18" s="79">
        <v>2922</v>
      </c>
      <c r="F18" s="79">
        <v>1848</v>
      </c>
      <c r="G18" s="80">
        <f t="shared" si="0"/>
        <v>4770</v>
      </c>
      <c r="H18" s="63"/>
    </row>
    <row r="19" spans="2:8" x14ac:dyDescent="0.2">
      <c r="B19" s="59" t="s">
        <v>59</v>
      </c>
      <c r="C19" s="154" t="s">
        <v>107</v>
      </c>
      <c r="D19" s="155"/>
      <c r="E19" s="79">
        <v>2874</v>
      </c>
      <c r="F19" s="79">
        <v>2655</v>
      </c>
      <c r="G19" s="80">
        <f t="shared" si="0"/>
        <v>5529</v>
      </c>
      <c r="H19" s="63"/>
    </row>
    <row r="20" spans="2:8" x14ac:dyDescent="0.2">
      <c r="B20" s="59" t="s">
        <v>62</v>
      </c>
      <c r="C20" s="154" t="s">
        <v>108</v>
      </c>
      <c r="D20" s="155"/>
      <c r="E20" s="79">
        <v>6079</v>
      </c>
      <c r="F20" s="79">
        <v>4601</v>
      </c>
      <c r="G20" s="80">
        <f t="shared" si="0"/>
        <v>10680</v>
      </c>
      <c r="H20" s="63"/>
    </row>
    <row r="21" spans="2:8" x14ac:dyDescent="0.2">
      <c r="B21" s="59" t="s">
        <v>65</v>
      </c>
      <c r="C21" s="154" t="s">
        <v>109</v>
      </c>
      <c r="D21" s="155"/>
      <c r="E21" s="79">
        <v>1511</v>
      </c>
      <c r="F21" s="79">
        <v>1328</v>
      </c>
      <c r="G21" s="80">
        <f t="shared" si="0"/>
        <v>2839</v>
      </c>
      <c r="H21" s="63"/>
    </row>
    <row r="22" spans="2:8" x14ac:dyDescent="0.2">
      <c r="B22" s="59" t="s">
        <v>68</v>
      </c>
      <c r="C22" s="154" t="s">
        <v>110</v>
      </c>
      <c r="D22" s="155"/>
      <c r="E22" s="79">
        <v>2396</v>
      </c>
      <c r="F22" s="79">
        <v>2017</v>
      </c>
      <c r="G22" s="80">
        <f t="shared" si="0"/>
        <v>4413</v>
      </c>
      <c r="H22" s="63"/>
    </row>
    <row r="23" spans="2:8" x14ac:dyDescent="0.2">
      <c r="B23" s="59" t="s">
        <v>71</v>
      </c>
      <c r="C23" s="154" t="s">
        <v>111</v>
      </c>
      <c r="D23" s="155"/>
      <c r="E23" s="79">
        <v>7814</v>
      </c>
      <c r="F23" s="79">
        <v>7199</v>
      </c>
      <c r="G23" s="80">
        <f t="shared" si="0"/>
        <v>15013</v>
      </c>
      <c r="H23" s="63"/>
    </row>
    <row r="24" spans="2:8" x14ac:dyDescent="0.2">
      <c r="B24" s="59" t="s">
        <v>74</v>
      </c>
      <c r="C24" s="154" t="s">
        <v>112</v>
      </c>
      <c r="D24" s="155"/>
      <c r="E24" s="79">
        <v>3851</v>
      </c>
      <c r="F24" s="79">
        <v>3356</v>
      </c>
      <c r="G24" s="80">
        <f t="shared" si="0"/>
        <v>7207</v>
      </c>
      <c r="H24" s="63"/>
    </row>
    <row r="25" spans="2:8" x14ac:dyDescent="0.2">
      <c r="B25" s="59" t="s">
        <v>77</v>
      </c>
      <c r="C25" s="154" t="s">
        <v>113</v>
      </c>
      <c r="D25" s="155"/>
      <c r="E25" s="79">
        <v>1753</v>
      </c>
      <c r="F25" s="79">
        <v>1382</v>
      </c>
      <c r="G25" s="80">
        <f t="shared" si="0"/>
        <v>3135</v>
      </c>
      <c r="H25" s="63"/>
    </row>
    <row r="26" spans="2:8" x14ac:dyDescent="0.2">
      <c r="B26" s="59" t="s">
        <v>80</v>
      </c>
      <c r="C26" s="154" t="s">
        <v>114</v>
      </c>
      <c r="D26" s="155"/>
      <c r="E26" s="79">
        <v>3289</v>
      </c>
      <c r="F26" s="79">
        <v>2349</v>
      </c>
      <c r="G26" s="80">
        <f t="shared" si="0"/>
        <v>5638</v>
      </c>
      <c r="H26" s="63"/>
    </row>
    <row r="27" spans="2:8" x14ac:dyDescent="0.2">
      <c r="B27" s="59" t="s">
        <v>83</v>
      </c>
      <c r="C27" s="154" t="s">
        <v>115</v>
      </c>
      <c r="D27" s="155"/>
      <c r="E27" s="79">
        <v>30540</v>
      </c>
      <c r="F27" s="79">
        <v>28149</v>
      </c>
      <c r="G27" s="80">
        <f t="shared" si="0"/>
        <v>58689</v>
      </c>
      <c r="H27" s="63"/>
    </row>
    <row r="28" spans="2:8" ht="20.25" customHeight="1" x14ac:dyDescent="0.2">
      <c r="B28" s="165" t="s">
        <v>19</v>
      </c>
      <c r="C28" s="166"/>
      <c r="D28" s="167"/>
      <c r="E28" s="81">
        <f>SUM(E7:E27)</f>
        <v>94863</v>
      </c>
      <c r="F28" s="81">
        <f t="shared" ref="F28:G28" si="1">SUM(F7:F27)</f>
        <v>79007</v>
      </c>
      <c r="G28" s="81">
        <f t="shared" si="1"/>
        <v>173870</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Josipa Perica</cp:lastModifiedBy>
  <cp:lastPrinted>2023-05-10T09:06:25Z</cp:lastPrinted>
  <dcterms:created xsi:type="dcterms:W3CDTF">2016-10-06T08:05:06Z</dcterms:created>
  <dcterms:modified xsi:type="dcterms:W3CDTF">2023-05-17T12:29:57Z</dcterms:modified>
</cp:coreProperties>
</file>