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3\"/>
    </mc:Choice>
  </mc:AlternateContent>
  <bookViews>
    <workbookView xWindow="480" yWindow="30" windowWidth="18195" windowHeight="11310" activeTab="5"/>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F9" i="1"/>
  <c r="F10" i="1"/>
  <c r="F11" i="1"/>
  <c r="F12" i="1"/>
  <c r="F13" i="1"/>
  <c r="F14" i="1"/>
  <c r="F8" i="1"/>
  <c r="G9" i="8" l="1"/>
  <c r="G11" i="8"/>
  <c r="G13" i="8"/>
  <c r="G15" i="8"/>
  <c r="G17" i="8"/>
  <c r="G19" i="8"/>
  <c r="G21" i="8"/>
  <c r="G23" i="8"/>
  <c r="G25" i="8"/>
  <c r="G27" i="8"/>
  <c r="G7" i="8"/>
  <c r="F28" i="8"/>
  <c r="G8" i="8"/>
  <c r="G10" i="8"/>
  <c r="G12" i="8"/>
  <c r="G14" i="8"/>
  <c r="G16" i="8"/>
  <c r="G18" i="8"/>
  <c r="G20" i="8"/>
  <c r="G22" i="8"/>
  <c r="G24" i="8"/>
  <c r="G26" i="8"/>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E29" i="3"/>
  <c r="D28" i="4"/>
  <c r="K26" i="4"/>
  <c r="K10" i="4"/>
  <c r="D15" i="1"/>
  <c r="I28" i="4"/>
  <c r="E28" i="4"/>
  <c r="K24" i="4"/>
  <c r="K20" i="4"/>
  <c r="K16" i="4"/>
  <c r="K13" i="4"/>
  <c r="K12" i="4"/>
  <c r="K9" i="4"/>
  <c r="K8" i="4"/>
  <c r="F26" i="5"/>
  <c r="F22" i="5"/>
  <c r="F18" i="5"/>
  <c r="F14" i="5"/>
  <c r="F10" i="5"/>
  <c r="F29" i="3"/>
  <c r="K7" i="4"/>
  <c r="E28" i="5"/>
  <c r="D28" i="7"/>
  <c r="E28" i="7"/>
  <c r="G28" i="8"/>
  <c r="E28" i="8"/>
  <c r="D28" i="5"/>
  <c r="F6" i="5"/>
  <c r="H7" i="2"/>
  <c r="H8" i="2"/>
  <c r="F28" i="7" l="1"/>
  <c r="F28" i="5"/>
  <c r="G29" i="3"/>
  <c r="K28" i="4"/>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<sst xmlns="http://schemas.openxmlformats.org/spreadsheetml/2006/main" count="440" uniqueCount="139">
  <si>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</si>
  <si>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</si>
  <si>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</si>
  <si>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</si>
  <si>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</si>
  <si>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</si>
  <si>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</si>
  <si>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</si>
  <si>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</si>
  <si>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</si>
  <si>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</si>
  <si>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</si>
  <si>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</si>
  <si>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</si>
  <si>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</si>
  <si>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</si>
  <si>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</si>
  <si>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</si>
  <si>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</si>
  <si>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</si>
  <si>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</si>
  <si>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</si>
  <si>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</si>
  <si>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</si>
  <si>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</si>
  <si>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</si>
  <si>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</si>
  <si>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</si>
  <si>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</si>
  <si>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</si>
  <si>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</si>
  <si>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</si>
  <si>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</si>
  <si>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</si>
  <si>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</si>
  <si>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</si>
  <si>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</si>
  <si>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</si>
  <si>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</si>
  <si>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</si>
  <si>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</si>
  <si>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</si>
  <si>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</si>
  <si>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</si>
  <si>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</si>
  <si>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</si>
  <si>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</si>
  <si>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</si>
  <si>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</si>
  <si>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</si>
  <si>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</si>
  <si>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</si>
  <si>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</si>
  <si>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</si>
  <si>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</si>
  <si>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</si>
  <si>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</si>
  <si>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</si>
  <si>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</si>
  <si>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</si>
  <si>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</si>
  <si>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</si>
  <si>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</si>
  <si>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</si>
  <si>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</si>
  <si>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</si>
  <si>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</si>
  <si>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</si>
  <si>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</si>
  <si>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</si>
  <si>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</si>
  <si>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</si>
  <si>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</si>
  <si>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</si>
  <si>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</si>
  <si>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</si>
  <si>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</si>
  <si>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</si>
  <si>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</si>
  <si>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</si>
  <si>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</si>
  <si>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</si>
  <si>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</si>
  <si>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</si>
  <si>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</si>
  <si>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</si>
  <si>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</si>
  <si>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</si>
  <si>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</si>
  <si>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</si>
  <si>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</si>
  <si>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</si>
  <si>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</si>
  <si>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</si>
  <si>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</si>
  <si>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</si>
  <si>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</si>
  <si>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</si>
  <si>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</si>
  <si>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</si>
  <si>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</si>
  <si>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</si>
  <si>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</si>
  <si>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</si>
  <si>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</si>
  <si>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</si>
  <si>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</si>
  <si>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</si>
  <si>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</si>
  <si>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</si>
  <si>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</si>
  <si>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</si>
  <si>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</si>
  <si>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</si>
  <si>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</si>
  <si>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</si>
  <si>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</si>
  <si>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</si>
  <si>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</si>
  <si>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</si>
  <si>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</si>
  <si>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</si>
  <si>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</si>
  <si>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</si>
  <si>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</si>
  <si>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</si>
  <si>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</si>
  <si>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</si>
  <si>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</si>
  <si>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</si>
  <si>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</si>
  <si>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</si>
  <si>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</si>
  <si>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</si>
  <si>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</si>
  <si>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</si>
  <si>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</si>
  <si>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30. lipnja 2023.</t>
  </si>
  <si>
    <t>Stanje: 30. lipnja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</si>
</sst>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0" fontId="50"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1440368</c:v>
                </c:pt>
                <c:pt idx="1">
                  <c:v>119164</c:v>
                </c:pt>
                <c:pt idx="2">
                  <c:v>80810</c:v>
                </c:pt>
                <c:pt idx="3">
                  <c:v>18372</c:v>
                </c:pt>
                <c:pt idx="4">
                  <c:v>18038</c:v>
                </c:pt>
                <c:pt idx="5">
                  <c:v>115</c:v>
                </c:pt>
                <c:pt idx="6">
                  <c:v>3947</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724953</c:v>
                </c:pt>
                <c:pt idx="1">
                  <c:v>455204</c:v>
                </c:pt>
                <c:pt idx="2">
                  <c:v>367160</c:v>
                </c:pt>
                <c:pt idx="3">
                  <c:v>133497</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890635</c:v>
                </c:pt>
                <c:pt idx="1">
                  <c:v>790179</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91971</c:v>
                </c:pt>
                <c:pt idx="1">
                  <c:v>39973</c:v>
                </c:pt>
                <c:pt idx="2">
                  <c:v>43000</c:v>
                </c:pt>
                <c:pt idx="3">
                  <c:v>37776</c:v>
                </c:pt>
                <c:pt idx="4">
                  <c:v>69007</c:v>
                </c:pt>
                <c:pt idx="5">
                  <c:v>36159</c:v>
                </c:pt>
                <c:pt idx="6">
                  <c:v>32361</c:v>
                </c:pt>
                <c:pt idx="7">
                  <c:v>125654</c:v>
                </c:pt>
                <c:pt idx="8">
                  <c:v>18206</c:v>
                </c:pt>
                <c:pt idx="9">
                  <c:v>21697</c:v>
                </c:pt>
                <c:pt idx="10">
                  <c:v>19913</c:v>
                </c:pt>
                <c:pt idx="11">
                  <c:v>42610</c:v>
                </c:pt>
                <c:pt idx="12">
                  <c:v>66547</c:v>
                </c:pt>
                <c:pt idx="13">
                  <c:v>92695</c:v>
                </c:pt>
                <c:pt idx="14">
                  <c:v>37663</c:v>
                </c:pt>
                <c:pt idx="15">
                  <c:v>44578</c:v>
                </c:pt>
                <c:pt idx="16">
                  <c:v>175892</c:v>
                </c:pt>
                <c:pt idx="17">
                  <c:v>107752</c:v>
                </c:pt>
                <c:pt idx="18">
                  <c:v>53938</c:v>
                </c:pt>
                <c:pt idx="19">
                  <c:v>42884</c:v>
                </c:pt>
                <c:pt idx="20">
                  <c:v>480538</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434</c:v>
                </c:pt>
                <c:pt idx="1">
                  <c:v>56</c:v>
                </c:pt>
                <c:pt idx="2">
                  <c:v>2602</c:v>
                </c:pt>
                <c:pt idx="3">
                  <c:v>52</c:v>
                </c:pt>
                <c:pt idx="4">
                  <c:v>327</c:v>
                </c:pt>
                <c:pt idx="5">
                  <c:v>2530</c:v>
                </c:pt>
                <c:pt idx="6">
                  <c:v>2738</c:v>
                </c:pt>
                <c:pt idx="7">
                  <c:v>2157</c:v>
                </c:pt>
                <c:pt idx="8">
                  <c:v>1046</c:v>
                </c:pt>
                <c:pt idx="9">
                  <c:v>300</c:v>
                </c:pt>
                <c:pt idx="10">
                  <c:v>113</c:v>
                </c:pt>
                <c:pt idx="11">
                  <c:v>190</c:v>
                </c:pt>
                <c:pt idx="12">
                  <c:v>1999</c:v>
                </c:pt>
                <c:pt idx="13">
                  <c:v>2141</c:v>
                </c:pt>
                <c:pt idx="14">
                  <c:v>49</c:v>
                </c:pt>
                <c:pt idx="15">
                  <c:v>282</c:v>
                </c:pt>
                <c:pt idx="16">
                  <c:v>479</c:v>
                </c:pt>
                <c:pt idx="17">
                  <c:v>219</c:v>
                </c:pt>
                <c:pt idx="18">
                  <c:v>297</c:v>
                </c:pt>
                <c:pt idx="19">
                  <c:v>11</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192</c:v>
                </c:pt>
                <c:pt idx="1">
                  <c:v>8</c:v>
                </c:pt>
                <c:pt idx="2">
                  <c:v>956</c:v>
                </c:pt>
                <c:pt idx="3">
                  <c:v>6</c:v>
                </c:pt>
                <c:pt idx="4">
                  <c:v>37</c:v>
                </c:pt>
                <c:pt idx="5">
                  <c:v>369</c:v>
                </c:pt>
                <c:pt idx="6">
                  <c:v>1911</c:v>
                </c:pt>
                <c:pt idx="7">
                  <c:v>189</c:v>
                </c:pt>
                <c:pt idx="8">
                  <c:v>1286</c:v>
                </c:pt>
                <c:pt idx="9">
                  <c:v>161</c:v>
                </c:pt>
                <c:pt idx="10">
                  <c:v>97</c:v>
                </c:pt>
                <c:pt idx="11">
                  <c:v>143</c:v>
                </c:pt>
                <c:pt idx="12">
                  <c:v>1537</c:v>
                </c:pt>
                <c:pt idx="13">
                  <c:v>952</c:v>
                </c:pt>
                <c:pt idx="14">
                  <c:v>47</c:v>
                </c:pt>
                <c:pt idx="15">
                  <c:v>323</c:v>
                </c:pt>
                <c:pt idx="16">
                  <c:v>1003</c:v>
                </c:pt>
                <c:pt idx="17">
                  <c:v>102</c:v>
                </c:pt>
                <c:pt idx="18">
                  <c:v>390</c:v>
                </c:pt>
                <c:pt idx="19">
                  <c:v>21</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1025</c:v>
                </c:pt>
                <c:pt idx="1">
                  <c:v>365</c:v>
                </c:pt>
                <c:pt idx="2">
                  <c:v>386</c:v>
                </c:pt>
                <c:pt idx="3">
                  <c:v>499</c:v>
                </c:pt>
                <c:pt idx="4">
                  <c:v>632</c:v>
                </c:pt>
                <c:pt idx="5">
                  <c:v>235</c:v>
                </c:pt>
                <c:pt idx="6">
                  <c:v>277</c:v>
                </c:pt>
                <c:pt idx="7">
                  <c:v>1740</c:v>
                </c:pt>
                <c:pt idx="8">
                  <c:v>151</c:v>
                </c:pt>
                <c:pt idx="9">
                  <c:v>174</c:v>
                </c:pt>
                <c:pt idx="10">
                  <c:v>164</c:v>
                </c:pt>
                <c:pt idx="11">
                  <c:v>466</c:v>
                </c:pt>
                <c:pt idx="12">
                  <c:v>720</c:v>
                </c:pt>
                <c:pt idx="13">
                  <c:v>906</c:v>
                </c:pt>
                <c:pt idx="14">
                  <c:v>380</c:v>
                </c:pt>
                <c:pt idx="15">
                  <c:v>374</c:v>
                </c:pt>
                <c:pt idx="16">
                  <c:v>2095</c:v>
                </c:pt>
                <c:pt idx="17">
                  <c:v>1380</c:v>
                </c:pt>
                <c:pt idx="18">
                  <c:v>604</c:v>
                </c:pt>
                <c:pt idx="19">
                  <c:v>402</c:v>
                </c:pt>
                <c:pt idx="20">
                  <c:v>5051</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498</c:v>
                </c:pt>
                <c:pt idx="1">
                  <c:v>180</c:v>
                </c:pt>
                <c:pt idx="2">
                  <c:v>182</c:v>
                </c:pt>
                <c:pt idx="3">
                  <c:v>231</c:v>
                </c:pt>
                <c:pt idx="4">
                  <c:v>374</c:v>
                </c:pt>
                <c:pt idx="5">
                  <c:v>142</c:v>
                </c:pt>
                <c:pt idx="6">
                  <c:v>149</c:v>
                </c:pt>
                <c:pt idx="7">
                  <c:v>1097</c:v>
                </c:pt>
                <c:pt idx="8">
                  <c:v>91</c:v>
                </c:pt>
                <c:pt idx="9">
                  <c:v>81</c:v>
                </c:pt>
                <c:pt idx="10">
                  <c:v>69</c:v>
                </c:pt>
                <c:pt idx="11">
                  <c:v>132</c:v>
                </c:pt>
                <c:pt idx="12">
                  <c:v>325</c:v>
                </c:pt>
                <c:pt idx="13">
                  <c:v>366</c:v>
                </c:pt>
                <c:pt idx="14">
                  <c:v>247</c:v>
                </c:pt>
                <c:pt idx="15">
                  <c:v>159</c:v>
                </c:pt>
                <c:pt idx="16">
                  <c:v>1112</c:v>
                </c:pt>
                <c:pt idx="17">
                  <c:v>982</c:v>
                </c:pt>
                <c:pt idx="18">
                  <c:v>321</c:v>
                </c:pt>
                <c:pt idx="19">
                  <c:v>227</c:v>
                </c:pt>
                <c:pt idx="20">
                  <c:v>2770</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2418</c:v>
                </c:pt>
                <c:pt idx="1">
                  <c:v>347</c:v>
                </c:pt>
                <c:pt idx="2">
                  <c:v>20144</c:v>
                </c:pt>
                <c:pt idx="3">
                  <c:v>1133</c:v>
                </c:pt>
                <c:pt idx="4">
                  <c:v>1084</c:v>
                </c:pt>
                <c:pt idx="5">
                  <c:v>11572</c:v>
                </c:pt>
                <c:pt idx="6">
                  <c:v>14650</c:v>
                </c:pt>
                <c:pt idx="7">
                  <c:v>6383</c:v>
                </c:pt>
                <c:pt idx="8">
                  <c:v>6569</c:v>
                </c:pt>
                <c:pt idx="9">
                  <c:v>9087</c:v>
                </c:pt>
                <c:pt idx="10">
                  <c:v>1280</c:v>
                </c:pt>
                <c:pt idx="11">
                  <c:v>734</c:v>
                </c:pt>
                <c:pt idx="12">
                  <c:v>6605</c:v>
                </c:pt>
                <c:pt idx="13">
                  <c:v>2652</c:v>
                </c:pt>
                <c:pt idx="14">
                  <c:v>3812</c:v>
                </c:pt>
                <c:pt idx="15">
                  <c:v>618</c:v>
                </c:pt>
                <c:pt idx="16">
                  <c:v>4068</c:v>
                </c:pt>
                <c:pt idx="17">
                  <c:v>1147</c:v>
                </c:pt>
                <c:pt idx="18">
                  <c:v>1196</c:v>
                </c:pt>
                <c:pt idx="19">
                  <c:v>23</c:v>
                </c:pt>
                <c:pt idx="20">
                  <c:v>14</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1202</c:v>
                </c:pt>
                <c:pt idx="1">
                  <c:v>38</c:v>
                </c:pt>
                <c:pt idx="2">
                  <c:v>9168</c:v>
                </c:pt>
                <c:pt idx="3">
                  <c:v>324</c:v>
                </c:pt>
                <c:pt idx="4">
                  <c:v>389</c:v>
                </c:pt>
                <c:pt idx="5">
                  <c:v>1809</c:v>
                </c:pt>
                <c:pt idx="6">
                  <c:v>15455</c:v>
                </c:pt>
                <c:pt idx="7">
                  <c:v>2042</c:v>
                </c:pt>
                <c:pt idx="8">
                  <c:v>7110</c:v>
                </c:pt>
                <c:pt idx="9">
                  <c:v>4885</c:v>
                </c:pt>
                <c:pt idx="10">
                  <c:v>2558</c:v>
                </c:pt>
                <c:pt idx="11">
                  <c:v>463</c:v>
                </c:pt>
                <c:pt idx="12">
                  <c:v>7381</c:v>
                </c:pt>
                <c:pt idx="13">
                  <c:v>2365</c:v>
                </c:pt>
                <c:pt idx="14">
                  <c:v>3217</c:v>
                </c:pt>
                <c:pt idx="15">
                  <c:v>3038</c:v>
                </c:pt>
                <c:pt idx="16">
                  <c:v>12575</c:v>
                </c:pt>
                <c:pt idx="17">
                  <c:v>1683</c:v>
                </c:pt>
                <c:pt idx="18">
                  <c:v>4223</c:v>
                </c:pt>
                <c:pt idx="19">
                  <c:v>128</c:v>
                </c:pt>
                <c:pt idx="20">
                  <c:v>22</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7327</c:v>
                </c:pt>
                <c:pt idx="1">
                  <c:v>2859</c:v>
                </c:pt>
                <c:pt idx="2">
                  <c:v>2291</c:v>
                </c:pt>
                <c:pt idx="3">
                  <c:v>1869</c:v>
                </c:pt>
                <c:pt idx="4">
                  <c:v>5340</c:v>
                </c:pt>
                <c:pt idx="5">
                  <c:v>2223</c:v>
                </c:pt>
                <c:pt idx="6">
                  <c:v>1982</c:v>
                </c:pt>
                <c:pt idx="7">
                  <c:v>5185</c:v>
                </c:pt>
                <c:pt idx="8">
                  <c:v>689</c:v>
                </c:pt>
                <c:pt idx="9">
                  <c:v>1226</c:v>
                </c:pt>
                <c:pt idx="10">
                  <c:v>1194</c:v>
                </c:pt>
                <c:pt idx="11">
                  <c:v>2903</c:v>
                </c:pt>
                <c:pt idx="12">
                  <c:v>2926</c:v>
                </c:pt>
                <c:pt idx="13">
                  <c:v>6159</c:v>
                </c:pt>
                <c:pt idx="14">
                  <c:v>1507</c:v>
                </c:pt>
                <c:pt idx="15">
                  <c:v>2393</c:v>
                </c:pt>
                <c:pt idx="16">
                  <c:v>7991</c:v>
                </c:pt>
                <c:pt idx="17">
                  <c:v>3885</c:v>
                </c:pt>
                <c:pt idx="18">
                  <c:v>1795</c:v>
                </c:pt>
                <c:pt idx="19">
                  <c:v>3331</c:v>
                </c:pt>
                <c:pt idx="20">
                  <c:v>30587</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4376</c:v>
                </c:pt>
                <c:pt idx="1">
                  <c:v>2114</c:v>
                </c:pt>
                <c:pt idx="2">
                  <c:v>1963</c:v>
                </c:pt>
                <c:pt idx="3">
                  <c:v>1498</c:v>
                </c:pt>
                <c:pt idx="4">
                  <c:v>4029</c:v>
                </c:pt>
                <c:pt idx="5">
                  <c:v>1722</c:v>
                </c:pt>
                <c:pt idx="6">
                  <c:v>1453</c:v>
                </c:pt>
                <c:pt idx="7">
                  <c:v>4872</c:v>
                </c:pt>
                <c:pt idx="8">
                  <c:v>588</c:v>
                </c:pt>
                <c:pt idx="9">
                  <c:v>1003</c:v>
                </c:pt>
                <c:pt idx="10">
                  <c:v>868</c:v>
                </c:pt>
                <c:pt idx="11">
                  <c:v>1868</c:v>
                </c:pt>
                <c:pt idx="12">
                  <c:v>2738</c:v>
                </c:pt>
                <c:pt idx="13">
                  <c:v>4709</c:v>
                </c:pt>
                <c:pt idx="14">
                  <c:v>1361</c:v>
                </c:pt>
                <c:pt idx="15">
                  <c:v>2059</c:v>
                </c:pt>
                <c:pt idx="16">
                  <c:v>7331</c:v>
                </c:pt>
                <c:pt idx="17">
                  <c:v>3424</c:v>
                </c:pt>
                <c:pt idx="18">
                  <c:v>1400</c:v>
                </c:pt>
                <c:pt idx="19">
                  <c:v>2366</c:v>
                </c:pt>
                <c:pt idx="20">
                  <c:v>28428</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zoomScaleNormal="100" workbookViewId="0">
      <selection activeCell="I16" sqref="I16"/>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751868</v>
      </c>
      <c r="E8" s="103">
        <v>688500</v>
      </c>
      <c r="F8" s="104">
        <f>SUM(D8:E8)</f>
        <v>1440368</v>
      </c>
      <c r="H8" s="29"/>
      <c r="J8" s="53"/>
      <c r="L8" s="31"/>
    </row>
    <row r="9" spans="1:12" ht="15" customHeight="1" x14ac:dyDescent="0.2">
      <c r="B9" s="39" t="s">
        <v>7</v>
      </c>
      <c r="C9" s="40" t="s">
        <v>8</v>
      </c>
      <c r="D9" s="105">
        <v>60928</v>
      </c>
      <c r="E9" s="105">
        <v>58236</v>
      </c>
      <c r="F9" s="106">
        <f t="shared" ref="F9:F14" si="0">SUM(D9:E9)</f>
        <v>119164</v>
      </c>
      <c r="H9" s="29"/>
      <c r="J9" s="53"/>
      <c r="L9" s="31"/>
    </row>
    <row r="10" spans="1:12" ht="15" customHeight="1" x14ac:dyDescent="0.2">
      <c r="B10" s="39" t="s">
        <v>9</v>
      </c>
      <c r="C10" s="40" t="s">
        <v>10</v>
      </c>
      <c r="D10" s="105">
        <v>52021</v>
      </c>
      <c r="E10" s="105">
        <v>28789</v>
      </c>
      <c r="F10" s="106">
        <f t="shared" si="0"/>
        <v>80810</v>
      </c>
      <c r="H10" s="29"/>
      <c r="J10" s="53"/>
      <c r="L10" s="31"/>
    </row>
    <row r="11" spans="1:12" ht="15" customHeight="1" x14ac:dyDescent="0.2">
      <c r="B11" s="39" t="s">
        <v>11</v>
      </c>
      <c r="C11" s="40" t="s">
        <v>12</v>
      </c>
      <c r="D11" s="105">
        <v>12595</v>
      </c>
      <c r="E11" s="105">
        <v>5777</v>
      </c>
      <c r="F11" s="106">
        <f t="shared" si="0"/>
        <v>18372</v>
      </c>
      <c r="H11" s="29"/>
      <c r="J11" s="53"/>
      <c r="L11" s="31"/>
    </row>
    <row r="12" spans="1:12" ht="15" customHeight="1" x14ac:dyDescent="0.2">
      <c r="B12" s="39" t="s">
        <v>13</v>
      </c>
      <c r="C12" s="40" t="s">
        <v>14</v>
      </c>
      <c r="D12" s="105">
        <v>11485</v>
      </c>
      <c r="E12" s="105">
        <v>6553</v>
      </c>
      <c r="F12" s="106">
        <f t="shared" si="0"/>
        <v>18038</v>
      </c>
      <c r="H12" s="29"/>
      <c r="J12" s="53"/>
      <c r="L12" s="31"/>
    </row>
    <row r="13" spans="1:12" ht="51" customHeight="1" x14ac:dyDescent="0.2">
      <c r="B13" s="39" t="s">
        <v>15</v>
      </c>
      <c r="C13" s="88" t="s">
        <v>16</v>
      </c>
      <c r="D13" s="105">
        <v>81</v>
      </c>
      <c r="E13" s="105">
        <v>34</v>
      </c>
      <c r="F13" s="106">
        <f t="shared" si="0"/>
        <v>115</v>
      </c>
      <c r="H13" s="29"/>
      <c r="J13" s="54"/>
      <c r="L13" s="31"/>
    </row>
    <row r="14" spans="1:12" ht="15" customHeight="1" x14ac:dyDescent="0.2">
      <c r="B14" s="39" t="s">
        <v>17</v>
      </c>
      <c r="C14" s="40" t="s">
        <v>18</v>
      </c>
      <c r="D14" s="107">
        <v>1657</v>
      </c>
      <c r="E14" s="107">
        <v>2290</v>
      </c>
      <c r="F14" s="108">
        <f t="shared" si="0"/>
        <v>3947</v>
      </c>
      <c r="H14" s="29"/>
      <c r="J14" s="53"/>
      <c r="L14" s="31"/>
    </row>
    <row r="15" spans="1:12" ht="15" customHeight="1" x14ac:dyDescent="0.2">
      <c r="B15" s="132" t="s">
        <v>19</v>
      </c>
      <c r="C15" s="133"/>
      <c r="D15" s="109">
        <f>SUM(D8:D14)</f>
        <v>890635</v>
      </c>
      <c r="E15" s="109">
        <f t="shared" ref="E15:F15" si="1">SUM(E8:E14)</f>
        <v>790179</v>
      </c>
      <c r="F15" s="109">
        <f t="shared" si="1"/>
        <v>1680814</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H10" sqref="H10"/>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622780</v>
      </c>
      <c r="E7" s="96">
        <v>389863</v>
      </c>
      <c r="F7" s="96">
        <v>315922</v>
      </c>
      <c r="G7" s="96">
        <v>111803</v>
      </c>
      <c r="H7" s="97">
        <f>SUM(D7:G7)</f>
        <v>1440368</v>
      </c>
      <c r="K7" s="42"/>
      <c r="L7" s="42"/>
      <c r="M7" s="42"/>
      <c r="N7" s="43"/>
      <c r="P7" s="1" t="s">
        <v>25</v>
      </c>
    </row>
    <row r="8" spans="2:16" ht="21.95" customHeight="1" x14ac:dyDescent="0.2">
      <c r="B8" s="39" t="s">
        <v>7</v>
      </c>
      <c r="C8" s="40" t="s">
        <v>8</v>
      </c>
      <c r="D8" s="98">
        <v>64134</v>
      </c>
      <c r="E8" s="98">
        <v>28205</v>
      </c>
      <c r="F8" s="98">
        <v>19710</v>
      </c>
      <c r="G8" s="98">
        <v>7115</v>
      </c>
      <c r="H8" s="99">
        <f t="shared" ref="H8:H13" si="0">SUM(D8:G8)</f>
        <v>119164</v>
      </c>
      <c r="K8" s="42"/>
      <c r="L8" s="41"/>
      <c r="M8" s="41"/>
      <c r="P8" s="2">
        <f>H7-'T 1.'!F8</f>
        <v>0</v>
      </c>
    </row>
    <row r="9" spans="2:16" ht="21.95" customHeight="1" x14ac:dyDescent="0.2">
      <c r="B9" s="39" t="s">
        <v>9</v>
      </c>
      <c r="C9" s="40" t="s">
        <v>10</v>
      </c>
      <c r="D9" s="98">
        <v>27016</v>
      </c>
      <c r="E9" s="98">
        <v>26030</v>
      </c>
      <c r="F9" s="98">
        <v>19636</v>
      </c>
      <c r="G9" s="98">
        <v>8128</v>
      </c>
      <c r="H9" s="99">
        <f t="shared" si="0"/>
        <v>80810</v>
      </c>
      <c r="K9" s="42"/>
      <c r="L9" s="41"/>
      <c r="M9" s="41"/>
      <c r="P9" s="2">
        <f>H8-'T 1.'!F9</f>
        <v>0</v>
      </c>
    </row>
    <row r="10" spans="2:16" ht="21.95" customHeight="1" x14ac:dyDescent="0.2">
      <c r="B10" s="39" t="s">
        <v>11</v>
      </c>
      <c r="C10" s="40" t="s">
        <v>12</v>
      </c>
      <c r="D10" s="98">
        <v>5246</v>
      </c>
      <c r="E10" s="98">
        <v>4770</v>
      </c>
      <c r="F10" s="98">
        <v>5931</v>
      </c>
      <c r="G10" s="98">
        <v>2425</v>
      </c>
      <c r="H10" s="99">
        <f t="shared" si="0"/>
        <v>18372</v>
      </c>
      <c r="K10" s="43"/>
      <c r="L10" s="44"/>
      <c r="M10" s="41"/>
      <c r="P10" s="2">
        <f>H9-'T 1.'!F10</f>
        <v>0</v>
      </c>
    </row>
    <row r="11" spans="2:16" ht="21.95" customHeight="1" x14ac:dyDescent="0.2">
      <c r="B11" s="39" t="s">
        <v>13</v>
      </c>
      <c r="C11" s="40" t="s">
        <v>14</v>
      </c>
      <c r="D11" s="98">
        <v>5271</v>
      </c>
      <c r="E11" s="98">
        <v>5265</v>
      </c>
      <c r="F11" s="98">
        <v>4253</v>
      </c>
      <c r="G11" s="98">
        <v>3249</v>
      </c>
      <c r="H11" s="99">
        <f t="shared" si="0"/>
        <v>18038</v>
      </c>
      <c r="K11" s="45"/>
      <c r="L11" s="44"/>
      <c r="M11" s="41"/>
      <c r="P11" s="2">
        <f>H10-'T 1.'!F11</f>
        <v>0</v>
      </c>
    </row>
    <row r="12" spans="2:16" ht="51" customHeight="1" x14ac:dyDescent="0.2">
      <c r="B12" s="39" t="s">
        <v>15</v>
      </c>
      <c r="C12" s="88" t="s">
        <v>16</v>
      </c>
      <c r="D12" s="98">
        <v>36</v>
      </c>
      <c r="E12" s="98">
        <v>42</v>
      </c>
      <c r="F12" s="98">
        <v>18</v>
      </c>
      <c r="G12" s="98">
        <v>19</v>
      </c>
      <c r="H12" s="99">
        <f t="shared" si="0"/>
        <v>115</v>
      </c>
      <c r="K12" s="45"/>
      <c r="L12" s="44"/>
      <c r="M12" s="41"/>
      <c r="P12" s="2">
        <f>H11-'T 1.'!F12</f>
        <v>0</v>
      </c>
    </row>
    <row r="13" spans="2:16" ht="21.95" customHeight="1" x14ac:dyDescent="0.2">
      <c r="B13" s="39" t="s">
        <v>17</v>
      </c>
      <c r="C13" s="40" t="s">
        <v>18</v>
      </c>
      <c r="D13" s="100">
        <v>470</v>
      </c>
      <c r="E13" s="100">
        <v>1029</v>
      </c>
      <c r="F13" s="100">
        <v>1690</v>
      </c>
      <c r="G13" s="100">
        <v>758</v>
      </c>
      <c r="H13" s="101">
        <f t="shared" si="0"/>
        <v>3947</v>
      </c>
      <c r="K13" s="45"/>
      <c r="L13" s="44"/>
      <c r="M13" s="41"/>
      <c r="P13" s="2">
        <f>H12-'T 1.'!F13</f>
        <v>0</v>
      </c>
    </row>
    <row r="14" spans="2:16" ht="21.95" customHeight="1" x14ac:dyDescent="0.2">
      <c r="B14" s="135" t="s">
        <v>19</v>
      </c>
      <c r="C14" s="136"/>
      <c r="D14" s="102">
        <f>SUM(D7:D13)</f>
        <v>724953</v>
      </c>
      <c r="E14" s="102">
        <f t="shared" ref="E14:H14" si="1">SUM(E7:E13)</f>
        <v>455204</v>
      </c>
      <c r="F14" s="102">
        <f t="shared" si="1"/>
        <v>367160</v>
      </c>
      <c r="G14" s="102">
        <f t="shared" si="1"/>
        <v>133497</v>
      </c>
      <c r="H14" s="102">
        <f t="shared" si="1"/>
        <v>1680814</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I30" sqref="I30"/>
    </sheetView>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30. lipnja 2023.</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39081</v>
      </c>
      <c r="F7" s="95">
        <v>18719</v>
      </c>
      <c r="G7" s="110">
        <f>SUM(E7:F7)</f>
        <v>57800</v>
      </c>
    </row>
    <row r="8" spans="2:8" ht="15" customHeight="1" x14ac:dyDescent="0.2">
      <c r="B8" s="90" t="s">
        <v>7</v>
      </c>
      <c r="C8" s="85" t="s">
        <v>32</v>
      </c>
      <c r="D8" s="27" t="s">
        <v>33</v>
      </c>
      <c r="E8" s="95">
        <v>3536</v>
      </c>
      <c r="F8" s="95">
        <v>471</v>
      </c>
      <c r="G8" s="110">
        <f>SUM(E8:F8)</f>
        <v>4007</v>
      </c>
    </row>
    <row r="9" spans="2:8" ht="15" customHeight="1" x14ac:dyDescent="0.2">
      <c r="B9" s="91" t="s">
        <v>9</v>
      </c>
      <c r="C9" s="85" t="s">
        <v>34</v>
      </c>
      <c r="D9" s="27" t="s">
        <v>35</v>
      </c>
      <c r="E9" s="95">
        <v>160322</v>
      </c>
      <c r="F9" s="95">
        <v>91349</v>
      </c>
      <c r="G9" s="110">
        <f t="shared" ref="G9:G28" si="0">SUM(E9:F9)</f>
        <v>251671</v>
      </c>
    </row>
    <row r="10" spans="2:8" ht="15" customHeight="1" x14ac:dyDescent="0.2">
      <c r="B10" s="91" t="s">
        <v>11</v>
      </c>
      <c r="C10" s="85" t="s">
        <v>36</v>
      </c>
      <c r="D10" s="27" t="s">
        <v>37</v>
      </c>
      <c r="E10" s="95">
        <v>11561</v>
      </c>
      <c r="F10" s="95">
        <v>3537</v>
      </c>
      <c r="G10" s="110">
        <f t="shared" si="0"/>
        <v>15098</v>
      </c>
    </row>
    <row r="11" spans="2:8" ht="27" customHeight="1" x14ac:dyDescent="0.2">
      <c r="B11" s="91" t="s">
        <v>13</v>
      </c>
      <c r="C11" s="85" t="s">
        <v>38</v>
      </c>
      <c r="D11" s="30" t="s">
        <v>39</v>
      </c>
      <c r="E11" s="95">
        <v>18707</v>
      </c>
      <c r="F11" s="95">
        <v>5632</v>
      </c>
      <c r="G11" s="110">
        <f t="shared" si="0"/>
        <v>24339</v>
      </c>
    </row>
    <row r="12" spans="2:8" ht="15" customHeight="1" x14ac:dyDescent="0.2">
      <c r="B12" s="91" t="s">
        <v>15</v>
      </c>
      <c r="C12" s="85" t="s">
        <v>40</v>
      </c>
      <c r="D12" s="30" t="s">
        <v>41</v>
      </c>
      <c r="E12" s="95">
        <v>119375</v>
      </c>
      <c r="F12" s="95">
        <v>15888</v>
      </c>
      <c r="G12" s="110">
        <f t="shared" si="0"/>
        <v>135263</v>
      </c>
    </row>
    <row r="13" spans="2:8" ht="27" customHeight="1" x14ac:dyDescent="0.2">
      <c r="B13" s="91" t="s">
        <v>17</v>
      </c>
      <c r="C13" s="85" t="s">
        <v>42</v>
      </c>
      <c r="D13" s="30" t="s">
        <v>43</v>
      </c>
      <c r="E13" s="95">
        <v>117356</v>
      </c>
      <c r="F13" s="95">
        <v>131737</v>
      </c>
      <c r="G13" s="110">
        <f t="shared" si="0"/>
        <v>249093</v>
      </c>
    </row>
    <row r="14" spans="2:8" ht="15" customHeight="1" x14ac:dyDescent="0.2">
      <c r="B14" s="39" t="s">
        <v>44</v>
      </c>
      <c r="C14" s="85" t="s">
        <v>45</v>
      </c>
      <c r="D14" s="27" t="s">
        <v>46</v>
      </c>
      <c r="E14" s="95">
        <v>70031</v>
      </c>
      <c r="F14" s="95">
        <v>19358</v>
      </c>
      <c r="G14" s="110">
        <f t="shared" si="0"/>
        <v>89389</v>
      </c>
    </row>
    <row r="15" spans="2:8" ht="15" customHeight="1" x14ac:dyDescent="0.2">
      <c r="B15" s="39" t="s">
        <v>47</v>
      </c>
      <c r="C15" s="85" t="s">
        <v>48</v>
      </c>
      <c r="D15" s="27" t="s">
        <v>49</v>
      </c>
      <c r="E15" s="95">
        <v>64576</v>
      </c>
      <c r="F15" s="95">
        <v>69099</v>
      </c>
      <c r="G15" s="110">
        <f t="shared" si="0"/>
        <v>133675</v>
      </c>
    </row>
    <row r="16" spans="2:8" ht="15" customHeight="1" x14ac:dyDescent="0.2">
      <c r="B16" s="39" t="s">
        <v>50</v>
      </c>
      <c r="C16" s="85" t="s">
        <v>51</v>
      </c>
      <c r="D16" s="27" t="s">
        <v>52</v>
      </c>
      <c r="E16" s="95">
        <v>38100</v>
      </c>
      <c r="F16" s="95">
        <v>20984</v>
      </c>
      <c r="G16" s="110">
        <f t="shared" si="0"/>
        <v>59084</v>
      </c>
    </row>
    <row r="17" spans="2:13" ht="15" customHeight="1" x14ac:dyDescent="0.2">
      <c r="B17" s="39" t="s">
        <v>53</v>
      </c>
      <c r="C17" s="85" t="s">
        <v>54</v>
      </c>
      <c r="D17" s="27" t="s">
        <v>55</v>
      </c>
      <c r="E17" s="95">
        <v>13313</v>
      </c>
      <c r="F17" s="95">
        <v>27883</v>
      </c>
      <c r="G17" s="110">
        <f t="shared" si="0"/>
        <v>41196</v>
      </c>
    </row>
    <row r="18" spans="2:13" ht="15" customHeight="1" x14ac:dyDescent="0.2">
      <c r="B18" s="39" t="s">
        <v>56</v>
      </c>
      <c r="C18" s="85" t="s">
        <v>57</v>
      </c>
      <c r="D18" s="27" t="s">
        <v>58</v>
      </c>
      <c r="E18" s="95">
        <v>9092</v>
      </c>
      <c r="F18" s="95">
        <v>6391</v>
      </c>
      <c r="G18" s="110">
        <f t="shared" si="0"/>
        <v>15483</v>
      </c>
    </row>
    <row r="19" spans="2:13" ht="15" customHeight="1" x14ac:dyDescent="0.2">
      <c r="B19" s="39" t="s">
        <v>59</v>
      </c>
      <c r="C19" s="85" t="s">
        <v>60</v>
      </c>
      <c r="D19" s="27" t="s">
        <v>61</v>
      </c>
      <c r="E19" s="95">
        <v>53754</v>
      </c>
      <c r="F19" s="95">
        <v>55086</v>
      </c>
      <c r="G19" s="110">
        <f t="shared" si="0"/>
        <v>108840</v>
      </c>
    </row>
    <row r="20" spans="2:13" ht="15" customHeight="1" x14ac:dyDescent="0.2">
      <c r="B20" s="39" t="s">
        <v>62</v>
      </c>
      <c r="C20" s="85" t="s">
        <v>63</v>
      </c>
      <c r="D20" s="27" t="s">
        <v>64</v>
      </c>
      <c r="E20" s="95">
        <v>33042</v>
      </c>
      <c r="F20" s="95">
        <v>28514</v>
      </c>
      <c r="G20" s="110">
        <f t="shared" si="0"/>
        <v>61556</v>
      </c>
    </row>
    <row r="21" spans="2:13" ht="15" customHeight="1" x14ac:dyDescent="0.2">
      <c r="B21" s="39" t="s">
        <v>65</v>
      </c>
      <c r="C21" s="85" t="s">
        <v>66</v>
      </c>
      <c r="D21" s="27" t="s">
        <v>67</v>
      </c>
      <c r="E21" s="95">
        <v>59924</v>
      </c>
      <c r="F21" s="95">
        <v>62089</v>
      </c>
      <c r="G21" s="110">
        <f t="shared" si="0"/>
        <v>122013</v>
      </c>
    </row>
    <row r="22" spans="2:13" ht="15" customHeight="1" x14ac:dyDescent="0.2">
      <c r="B22" s="39" t="s">
        <v>68</v>
      </c>
      <c r="C22" s="85" t="s">
        <v>69</v>
      </c>
      <c r="D22" s="27" t="s">
        <v>70</v>
      </c>
      <c r="E22" s="95">
        <v>24547</v>
      </c>
      <c r="F22" s="95">
        <v>94114</v>
      </c>
      <c r="G22" s="110">
        <f t="shared" si="0"/>
        <v>118661</v>
      </c>
    </row>
    <row r="23" spans="2:13" ht="15" customHeight="1" x14ac:dyDescent="0.2">
      <c r="B23" s="39" t="s">
        <v>71</v>
      </c>
      <c r="C23" s="85" t="s">
        <v>72</v>
      </c>
      <c r="D23" s="27" t="s">
        <v>73</v>
      </c>
      <c r="E23" s="95">
        <v>23839</v>
      </c>
      <c r="F23" s="95">
        <v>88696</v>
      </c>
      <c r="G23" s="110">
        <f t="shared" si="0"/>
        <v>112535</v>
      </c>
    </row>
    <row r="24" spans="2:13" ht="15" customHeight="1" x14ac:dyDescent="0.2">
      <c r="B24" s="39" t="s">
        <v>74</v>
      </c>
      <c r="C24" s="85" t="s">
        <v>75</v>
      </c>
      <c r="D24" s="27" t="s">
        <v>76</v>
      </c>
      <c r="E24" s="95">
        <v>15542</v>
      </c>
      <c r="F24" s="95">
        <v>17704</v>
      </c>
      <c r="G24" s="110">
        <f t="shared" si="0"/>
        <v>33246</v>
      </c>
    </row>
    <row r="25" spans="2:13" ht="15" customHeight="1" x14ac:dyDescent="0.2">
      <c r="B25" s="39" t="s">
        <v>77</v>
      </c>
      <c r="C25" s="85" t="s">
        <v>78</v>
      </c>
      <c r="D25" s="27" t="s">
        <v>79</v>
      </c>
      <c r="E25" s="95">
        <v>13509</v>
      </c>
      <c r="F25" s="95">
        <v>30554</v>
      </c>
      <c r="G25" s="110">
        <f t="shared" si="0"/>
        <v>44063</v>
      </c>
    </row>
    <row r="26" spans="2:13" ht="39" customHeight="1" x14ac:dyDescent="0.2">
      <c r="B26" s="39" t="s">
        <v>80</v>
      </c>
      <c r="C26" s="85" t="s">
        <v>81</v>
      </c>
      <c r="D26" s="30" t="s">
        <v>82</v>
      </c>
      <c r="E26" s="95">
        <v>314</v>
      </c>
      <c r="F26" s="95">
        <v>1382</v>
      </c>
      <c r="G26" s="110">
        <f t="shared" si="0"/>
        <v>1696</v>
      </c>
    </row>
    <row r="27" spans="2:13" ht="15" customHeight="1" x14ac:dyDescent="0.2">
      <c r="B27" s="39" t="s">
        <v>83</v>
      </c>
      <c r="C27" s="85" t="s">
        <v>84</v>
      </c>
      <c r="D27" s="27" t="s">
        <v>85</v>
      </c>
      <c r="E27" s="95">
        <v>179</v>
      </c>
      <c r="F27" s="95">
        <v>231</v>
      </c>
      <c r="G27" s="110">
        <f t="shared" si="0"/>
        <v>410</v>
      </c>
      <c r="M27" s="3" t="s">
        <v>25</v>
      </c>
    </row>
    <row r="28" spans="2:13" ht="15" customHeight="1" x14ac:dyDescent="0.2">
      <c r="B28" s="92" t="s">
        <v>86</v>
      </c>
      <c r="C28" s="84"/>
      <c r="D28" s="86" t="s">
        <v>87</v>
      </c>
      <c r="E28" s="95">
        <v>935</v>
      </c>
      <c r="F28" s="95">
        <v>761</v>
      </c>
      <c r="G28" s="110">
        <f t="shared" si="0"/>
        <v>1696</v>
      </c>
      <c r="M28" s="42">
        <f>F29-'T 1.'!E15</f>
        <v>0</v>
      </c>
    </row>
    <row r="29" spans="2:13" ht="15" customHeight="1" x14ac:dyDescent="0.2">
      <c r="B29" s="139" t="s">
        <v>19</v>
      </c>
      <c r="C29" s="140"/>
      <c r="D29" s="140"/>
      <c r="E29" s="109">
        <f>SUM(E7:E28)</f>
        <v>890635</v>
      </c>
      <c r="F29" s="109">
        <f t="shared" ref="F29:G29" si="1">SUM(F7:F28)</f>
        <v>790179</v>
      </c>
      <c r="G29" s="109">
        <f t="shared" si="1"/>
        <v>1680814</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Q16" sqref="Q16"/>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30. lipnja 2023.</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78359</v>
      </c>
      <c r="E7" s="111">
        <v>6797</v>
      </c>
      <c r="F7" s="111">
        <v>4883</v>
      </c>
      <c r="G7" s="111">
        <v>1078</v>
      </c>
      <c r="H7" s="111">
        <v>587</v>
      </c>
      <c r="I7" s="111">
        <v>7</v>
      </c>
      <c r="J7" s="111">
        <v>260</v>
      </c>
      <c r="K7" s="112">
        <f>SUM(D7:J7)</f>
        <v>91971</v>
      </c>
      <c r="S7" s="3" t="s">
        <v>25</v>
      </c>
    </row>
    <row r="8" spans="2:19" ht="15" customHeight="1" x14ac:dyDescent="0.2">
      <c r="B8" s="16" t="s">
        <v>7</v>
      </c>
      <c r="C8" s="17" t="s">
        <v>96</v>
      </c>
      <c r="D8" s="113">
        <v>32780</v>
      </c>
      <c r="E8" s="113">
        <v>4288</v>
      </c>
      <c r="F8" s="113">
        <v>2358</v>
      </c>
      <c r="G8" s="113">
        <v>260</v>
      </c>
      <c r="H8" s="113">
        <v>210</v>
      </c>
      <c r="I8" s="113">
        <v>1</v>
      </c>
      <c r="J8" s="113">
        <v>76</v>
      </c>
      <c r="K8" s="112">
        <f t="shared" ref="K8:K27" si="0">SUM(D8:J8)</f>
        <v>39973</v>
      </c>
      <c r="S8" s="3">
        <f>D28-'T 1.'!F8</f>
        <v>0</v>
      </c>
    </row>
    <row r="9" spans="2:19" ht="15" customHeight="1" x14ac:dyDescent="0.2">
      <c r="B9" s="16" t="s">
        <v>9</v>
      </c>
      <c r="C9" s="17" t="s">
        <v>97</v>
      </c>
      <c r="D9" s="113">
        <v>36063</v>
      </c>
      <c r="E9" s="113">
        <v>3690</v>
      </c>
      <c r="F9" s="113">
        <v>2027</v>
      </c>
      <c r="G9" s="113">
        <v>853</v>
      </c>
      <c r="H9" s="113">
        <v>283</v>
      </c>
      <c r="I9" s="113">
        <v>1</v>
      </c>
      <c r="J9" s="113">
        <v>83</v>
      </c>
      <c r="K9" s="112">
        <f t="shared" si="0"/>
        <v>43000</v>
      </c>
      <c r="S9" s="3">
        <f>E28-'T 1.'!F9</f>
        <v>0</v>
      </c>
    </row>
    <row r="10" spans="2:19" ht="15" customHeight="1" x14ac:dyDescent="0.2">
      <c r="B10" s="16" t="s">
        <v>11</v>
      </c>
      <c r="C10" s="17" t="s">
        <v>98</v>
      </c>
      <c r="D10" s="113">
        <v>31850</v>
      </c>
      <c r="E10" s="113">
        <v>3478</v>
      </c>
      <c r="F10" s="113">
        <v>1687</v>
      </c>
      <c r="G10" s="113">
        <v>428</v>
      </c>
      <c r="H10" s="113">
        <v>247</v>
      </c>
      <c r="I10" s="113">
        <v>1</v>
      </c>
      <c r="J10" s="113">
        <v>85</v>
      </c>
      <c r="K10" s="112">
        <f t="shared" si="0"/>
        <v>37776</v>
      </c>
      <c r="S10" s="3">
        <f>F28-'T 1.'!F10</f>
        <v>0</v>
      </c>
    </row>
    <row r="11" spans="2:19" ht="15" customHeight="1" x14ac:dyDescent="0.2">
      <c r="B11" s="16" t="s">
        <v>13</v>
      </c>
      <c r="C11" s="17" t="s">
        <v>99</v>
      </c>
      <c r="D11" s="113">
        <v>60002</v>
      </c>
      <c r="E11" s="113">
        <v>5243</v>
      </c>
      <c r="F11" s="113">
        <v>2598</v>
      </c>
      <c r="G11" s="113">
        <v>669</v>
      </c>
      <c r="H11" s="113">
        <v>362</v>
      </c>
      <c r="I11" s="113">
        <v>2</v>
      </c>
      <c r="J11" s="113">
        <v>131</v>
      </c>
      <c r="K11" s="112">
        <f t="shared" si="0"/>
        <v>69007</v>
      </c>
      <c r="S11" s="3">
        <f>G28-'T 1.'!F11</f>
        <v>0</v>
      </c>
    </row>
    <row r="12" spans="2:19" ht="15" customHeight="1" x14ac:dyDescent="0.2">
      <c r="B12" s="16" t="s">
        <v>15</v>
      </c>
      <c r="C12" s="17" t="s">
        <v>100</v>
      </c>
      <c r="D12" s="113">
        <v>30222</v>
      </c>
      <c r="E12" s="113">
        <v>2295</v>
      </c>
      <c r="F12" s="113">
        <v>1438</v>
      </c>
      <c r="G12" s="113">
        <v>1890</v>
      </c>
      <c r="H12" s="113">
        <v>232</v>
      </c>
      <c r="I12" s="113">
        <v>2</v>
      </c>
      <c r="J12" s="113">
        <v>80</v>
      </c>
      <c r="K12" s="112">
        <f t="shared" si="0"/>
        <v>36159</v>
      </c>
      <c r="S12" s="3">
        <f>H28-'T 1.'!F12</f>
        <v>0</v>
      </c>
    </row>
    <row r="13" spans="2:19" ht="15" customHeight="1" x14ac:dyDescent="0.2">
      <c r="B13" s="16" t="s">
        <v>17</v>
      </c>
      <c r="C13" s="17" t="s">
        <v>101</v>
      </c>
      <c r="D13" s="113">
        <v>26620</v>
      </c>
      <c r="E13" s="113">
        <v>2695</v>
      </c>
      <c r="F13" s="113">
        <v>1093</v>
      </c>
      <c r="G13" s="113">
        <v>1623</v>
      </c>
      <c r="H13" s="113">
        <v>238</v>
      </c>
      <c r="I13" s="113">
        <v>2</v>
      </c>
      <c r="J13" s="113">
        <v>90</v>
      </c>
      <c r="K13" s="112">
        <f t="shared" si="0"/>
        <v>32361</v>
      </c>
      <c r="S13" s="3">
        <f>I28-'T 1.'!F13</f>
        <v>0</v>
      </c>
    </row>
    <row r="14" spans="2:19" ht="15" customHeight="1" x14ac:dyDescent="0.2">
      <c r="B14" s="16" t="s">
        <v>44</v>
      </c>
      <c r="C14" s="17" t="s">
        <v>102</v>
      </c>
      <c r="D14" s="113">
        <v>104524</v>
      </c>
      <c r="E14" s="113">
        <v>9926</v>
      </c>
      <c r="F14" s="113">
        <v>8064</v>
      </c>
      <c r="G14" s="113">
        <v>283</v>
      </c>
      <c r="H14" s="113">
        <v>2403</v>
      </c>
      <c r="I14" s="113">
        <v>16</v>
      </c>
      <c r="J14" s="113">
        <v>438</v>
      </c>
      <c r="K14" s="112">
        <f t="shared" si="0"/>
        <v>125654</v>
      </c>
      <c r="S14" s="3">
        <f>J28-'T 1.'!F14</f>
        <v>0</v>
      </c>
    </row>
    <row r="15" spans="2:19" ht="15" customHeight="1" x14ac:dyDescent="0.2">
      <c r="B15" s="16" t="s">
        <v>47</v>
      </c>
      <c r="C15" s="17" t="s">
        <v>103</v>
      </c>
      <c r="D15" s="113">
        <v>14662</v>
      </c>
      <c r="E15" s="113">
        <v>1996</v>
      </c>
      <c r="F15" s="113">
        <v>903</v>
      </c>
      <c r="G15" s="113">
        <v>517</v>
      </c>
      <c r="H15" s="113">
        <v>90</v>
      </c>
      <c r="I15" s="113">
        <v>0</v>
      </c>
      <c r="J15" s="113">
        <v>38</v>
      </c>
      <c r="K15" s="112">
        <f t="shared" si="0"/>
        <v>18206</v>
      </c>
      <c r="S15" s="3">
        <f>K28-'T 1.'!F15</f>
        <v>0</v>
      </c>
    </row>
    <row r="16" spans="2:19" ht="15" customHeight="1" x14ac:dyDescent="0.2">
      <c r="B16" s="16" t="s">
        <v>50</v>
      </c>
      <c r="C16" s="17" t="s">
        <v>104</v>
      </c>
      <c r="D16" s="113">
        <v>16502</v>
      </c>
      <c r="E16" s="113">
        <v>2483</v>
      </c>
      <c r="F16" s="113">
        <v>1057</v>
      </c>
      <c r="G16" s="113">
        <v>1490</v>
      </c>
      <c r="H16" s="113">
        <v>126</v>
      </c>
      <c r="I16" s="113">
        <v>1</v>
      </c>
      <c r="J16" s="113">
        <v>38</v>
      </c>
      <c r="K16" s="112">
        <f t="shared" si="0"/>
        <v>21697</v>
      </c>
    </row>
    <row r="17" spans="2:16" ht="15" customHeight="1" x14ac:dyDescent="0.2">
      <c r="B17" s="16" t="s">
        <v>53</v>
      </c>
      <c r="C17" s="17" t="s">
        <v>105</v>
      </c>
      <c r="D17" s="113">
        <v>16275</v>
      </c>
      <c r="E17" s="113">
        <v>1858</v>
      </c>
      <c r="F17" s="113">
        <v>996</v>
      </c>
      <c r="G17" s="113">
        <v>550</v>
      </c>
      <c r="H17" s="113">
        <v>174</v>
      </c>
      <c r="I17" s="113">
        <v>1</v>
      </c>
      <c r="J17" s="113">
        <v>59</v>
      </c>
      <c r="K17" s="112">
        <f t="shared" si="0"/>
        <v>19913</v>
      </c>
    </row>
    <row r="18" spans="2:16" ht="15" customHeight="1" x14ac:dyDescent="0.2">
      <c r="B18" s="16" t="s">
        <v>56</v>
      </c>
      <c r="C18" s="17" t="s">
        <v>106</v>
      </c>
      <c r="D18" s="113">
        <v>35466</v>
      </c>
      <c r="E18" s="113">
        <v>3876</v>
      </c>
      <c r="F18" s="113">
        <v>2105</v>
      </c>
      <c r="G18" s="113">
        <v>846</v>
      </c>
      <c r="H18" s="113">
        <v>235</v>
      </c>
      <c r="I18" s="113">
        <v>0</v>
      </c>
      <c r="J18" s="113">
        <v>82</v>
      </c>
      <c r="K18" s="112">
        <f t="shared" si="0"/>
        <v>42610</v>
      </c>
    </row>
    <row r="19" spans="2:16" ht="15" customHeight="1" x14ac:dyDescent="0.2">
      <c r="B19" s="16" t="s">
        <v>59</v>
      </c>
      <c r="C19" s="17" t="s">
        <v>107</v>
      </c>
      <c r="D19" s="113">
        <v>52676</v>
      </c>
      <c r="E19" s="113">
        <v>7345</v>
      </c>
      <c r="F19" s="113">
        <v>4321</v>
      </c>
      <c r="G19" s="113">
        <v>722</v>
      </c>
      <c r="H19" s="113">
        <v>1229</v>
      </c>
      <c r="I19" s="113">
        <v>4</v>
      </c>
      <c r="J19" s="113">
        <v>250</v>
      </c>
      <c r="K19" s="112">
        <f t="shared" si="0"/>
        <v>66547</v>
      </c>
    </row>
    <row r="20" spans="2:16" ht="15" customHeight="1" x14ac:dyDescent="0.2">
      <c r="B20" s="16" t="s">
        <v>62</v>
      </c>
      <c r="C20" s="17" t="s">
        <v>108</v>
      </c>
      <c r="D20" s="113">
        <v>79461</v>
      </c>
      <c r="E20" s="113">
        <v>6225</v>
      </c>
      <c r="F20" s="113">
        <v>4331</v>
      </c>
      <c r="G20" s="113">
        <v>1906</v>
      </c>
      <c r="H20" s="113">
        <v>622</v>
      </c>
      <c r="I20" s="113">
        <v>2</v>
      </c>
      <c r="J20" s="113">
        <v>148</v>
      </c>
      <c r="K20" s="112">
        <f t="shared" si="0"/>
        <v>92695</v>
      </c>
    </row>
    <row r="21" spans="2:16" ht="15" customHeight="1" x14ac:dyDescent="0.2">
      <c r="B21" s="16" t="s">
        <v>65</v>
      </c>
      <c r="C21" s="17" t="s">
        <v>109</v>
      </c>
      <c r="D21" s="113">
        <v>29817</v>
      </c>
      <c r="E21" s="113">
        <v>4175</v>
      </c>
      <c r="F21" s="113">
        <v>2848</v>
      </c>
      <c r="G21" s="113">
        <v>295</v>
      </c>
      <c r="H21" s="113">
        <v>469</v>
      </c>
      <c r="I21" s="113">
        <v>1</v>
      </c>
      <c r="J21" s="113">
        <v>58</v>
      </c>
      <c r="K21" s="112">
        <f t="shared" si="0"/>
        <v>37663</v>
      </c>
    </row>
    <row r="22" spans="2:16" ht="15" customHeight="1" x14ac:dyDescent="0.2">
      <c r="B22" s="16" t="s">
        <v>68</v>
      </c>
      <c r="C22" s="17" t="s">
        <v>110</v>
      </c>
      <c r="D22" s="113">
        <v>36143</v>
      </c>
      <c r="E22" s="113">
        <v>4192</v>
      </c>
      <c r="F22" s="113">
        <v>2198</v>
      </c>
      <c r="G22" s="113">
        <v>1717</v>
      </c>
      <c r="H22" s="113">
        <v>244</v>
      </c>
      <c r="I22" s="113">
        <v>2</v>
      </c>
      <c r="J22" s="113">
        <v>82</v>
      </c>
      <c r="K22" s="112">
        <f t="shared" si="0"/>
        <v>44578</v>
      </c>
      <c r="P22" s="3">
        <f>+D28-'T 1.'!F8</f>
        <v>0</v>
      </c>
    </row>
    <row r="23" spans="2:16" ht="15" customHeight="1" x14ac:dyDescent="0.2">
      <c r="B23" s="16" t="s">
        <v>71</v>
      </c>
      <c r="C23" s="17" t="s">
        <v>111</v>
      </c>
      <c r="D23" s="113">
        <v>143271</v>
      </c>
      <c r="E23" s="113">
        <v>16952</v>
      </c>
      <c r="F23" s="113">
        <v>10497</v>
      </c>
      <c r="G23" s="113">
        <v>804</v>
      </c>
      <c r="H23" s="113">
        <v>3823</v>
      </c>
      <c r="I23" s="113">
        <v>15</v>
      </c>
      <c r="J23" s="113">
        <v>530</v>
      </c>
      <c r="K23" s="112">
        <f t="shared" si="0"/>
        <v>175892</v>
      </c>
      <c r="P23" s="3">
        <f>+E28-'T 1.'!F9</f>
        <v>0</v>
      </c>
    </row>
    <row r="24" spans="2:16" ht="15" customHeight="1" x14ac:dyDescent="0.2">
      <c r="B24" s="16" t="s">
        <v>74</v>
      </c>
      <c r="C24" s="17" t="s">
        <v>112</v>
      </c>
      <c r="D24" s="113">
        <v>85511</v>
      </c>
      <c r="E24" s="113">
        <v>12185</v>
      </c>
      <c r="F24" s="113">
        <v>8079</v>
      </c>
      <c r="G24" s="113">
        <v>778</v>
      </c>
      <c r="H24" s="113">
        <v>890</v>
      </c>
      <c r="I24" s="113">
        <v>5</v>
      </c>
      <c r="J24" s="113">
        <v>304</v>
      </c>
      <c r="K24" s="112">
        <f t="shared" si="0"/>
        <v>107752</v>
      </c>
      <c r="P24" s="3">
        <f>+F28-'T 1.'!F10</f>
        <v>0</v>
      </c>
    </row>
    <row r="25" spans="2:16" ht="15" customHeight="1" x14ac:dyDescent="0.2">
      <c r="B25" s="16" t="s">
        <v>77</v>
      </c>
      <c r="C25" s="17" t="s">
        <v>113</v>
      </c>
      <c r="D25" s="113">
        <v>43720</v>
      </c>
      <c r="E25" s="113">
        <v>4985</v>
      </c>
      <c r="F25" s="113">
        <v>3441</v>
      </c>
      <c r="G25" s="113">
        <v>489</v>
      </c>
      <c r="H25" s="113">
        <v>1097</v>
      </c>
      <c r="I25" s="113">
        <v>2</v>
      </c>
      <c r="J25" s="113">
        <v>204</v>
      </c>
      <c r="K25" s="112">
        <f t="shared" si="0"/>
        <v>53938</v>
      </c>
      <c r="P25" s="3">
        <f>+G28-'T 1.'!F11</f>
        <v>0</v>
      </c>
    </row>
    <row r="26" spans="2:16" ht="15" customHeight="1" x14ac:dyDescent="0.2">
      <c r="B26" s="16" t="s">
        <v>80</v>
      </c>
      <c r="C26" s="17" t="s">
        <v>114</v>
      </c>
      <c r="D26" s="113">
        <v>38527</v>
      </c>
      <c r="E26" s="113">
        <v>2121</v>
      </c>
      <c r="F26" s="113">
        <v>1225</v>
      </c>
      <c r="G26" s="113">
        <v>726</v>
      </c>
      <c r="H26" s="113">
        <v>201</v>
      </c>
      <c r="I26" s="113">
        <v>0</v>
      </c>
      <c r="J26" s="113">
        <v>84</v>
      </c>
      <c r="K26" s="112">
        <f t="shared" si="0"/>
        <v>42884</v>
      </c>
      <c r="P26" s="3">
        <f>+H28-'T 1.'!F12</f>
        <v>0</v>
      </c>
    </row>
    <row r="27" spans="2:16" ht="15" customHeight="1" x14ac:dyDescent="0.2">
      <c r="B27" s="16" t="s">
        <v>83</v>
      </c>
      <c r="C27" s="19" t="s">
        <v>115</v>
      </c>
      <c r="D27" s="114">
        <v>447917</v>
      </c>
      <c r="E27" s="114">
        <v>12359</v>
      </c>
      <c r="F27" s="114">
        <v>14661</v>
      </c>
      <c r="G27" s="114">
        <v>448</v>
      </c>
      <c r="H27" s="114">
        <v>4276</v>
      </c>
      <c r="I27" s="114">
        <v>50</v>
      </c>
      <c r="J27" s="114">
        <v>827</v>
      </c>
      <c r="K27" s="112">
        <f t="shared" si="0"/>
        <v>480538</v>
      </c>
      <c r="P27" s="3">
        <f>+I28-'T 1.'!F13</f>
        <v>0</v>
      </c>
    </row>
    <row r="28" spans="2:16" ht="15" customHeight="1" x14ac:dyDescent="0.2">
      <c r="B28" s="132" t="s">
        <v>19</v>
      </c>
      <c r="C28" s="142"/>
      <c r="D28" s="115">
        <f>SUM(D7:D27)</f>
        <v>1440368</v>
      </c>
      <c r="E28" s="115">
        <f t="shared" ref="E28:K28" si="1">SUM(E7:E27)</f>
        <v>119164</v>
      </c>
      <c r="F28" s="115">
        <f t="shared" si="1"/>
        <v>80810</v>
      </c>
      <c r="G28" s="115">
        <f t="shared" si="1"/>
        <v>18372</v>
      </c>
      <c r="H28" s="115">
        <f t="shared" si="1"/>
        <v>18038</v>
      </c>
      <c r="I28" s="115">
        <f t="shared" si="1"/>
        <v>115</v>
      </c>
      <c r="J28" s="115">
        <f t="shared" si="1"/>
        <v>3947</v>
      </c>
      <c r="K28" s="109">
        <f t="shared" si="1"/>
        <v>1680814</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K25" sqref="K25"/>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434</v>
      </c>
      <c r="E6" s="95">
        <v>192</v>
      </c>
      <c r="F6" s="110">
        <f>SUM(D6:E6)</f>
        <v>626</v>
      </c>
      <c r="G6" s="63"/>
      <c r="H6" s="64"/>
    </row>
    <row r="7" spans="1:8" x14ac:dyDescent="0.2">
      <c r="A7" s="90" t="s">
        <v>7</v>
      </c>
      <c r="B7" s="67" t="s">
        <v>32</v>
      </c>
      <c r="C7" s="68" t="s">
        <v>33</v>
      </c>
      <c r="D7" s="95">
        <v>56</v>
      </c>
      <c r="E7" s="95">
        <v>8</v>
      </c>
      <c r="F7" s="110">
        <f t="shared" ref="F7:F27" si="0">SUM(D7:E7)</f>
        <v>64</v>
      </c>
      <c r="G7" s="63"/>
      <c r="H7" s="64"/>
    </row>
    <row r="8" spans="1:8" x14ac:dyDescent="0.2">
      <c r="A8" s="91" t="s">
        <v>9</v>
      </c>
      <c r="B8" s="67" t="s">
        <v>34</v>
      </c>
      <c r="C8" s="68" t="s">
        <v>35</v>
      </c>
      <c r="D8" s="95">
        <v>2602</v>
      </c>
      <c r="E8" s="95">
        <v>956</v>
      </c>
      <c r="F8" s="110">
        <f t="shared" si="0"/>
        <v>3558</v>
      </c>
      <c r="G8" s="63"/>
      <c r="H8" s="64"/>
    </row>
    <row r="9" spans="1:8" x14ac:dyDescent="0.2">
      <c r="A9" s="91" t="s">
        <v>11</v>
      </c>
      <c r="B9" s="67" t="s">
        <v>36</v>
      </c>
      <c r="C9" s="69" t="s">
        <v>37</v>
      </c>
      <c r="D9" s="95">
        <v>52</v>
      </c>
      <c r="E9" s="95">
        <v>6</v>
      </c>
      <c r="F9" s="110">
        <f t="shared" si="0"/>
        <v>58</v>
      </c>
      <c r="G9" s="63"/>
      <c r="H9" s="64"/>
    </row>
    <row r="10" spans="1:8" ht="27.75" customHeight="1" x14ac:dyDescent="0.2">
      <c r="A10" s="91" t="s">
        <v>13</v>
      </c>
      <c r="B10" s="67" t="s">
        <v>38</v>
      </c>
      <c r="C10" s="69" t="s">
        <v>117</v>
      </c>
      <c r="D10" s="95">
        <v>327</v>
      </c>
      <c r="E10" s="95">
        <v>37</v>
      </c>
      <c r="F10" s="110">
        <f t="shared" si="0"/>
        <v>364</v>
      </c>
      <c r="G10" s="63"/>
      <c r="H10" s="64"/>
    </row>
    <row r="11" spans="1:8" ht="15" customHeight="1" x14ac:dyDescent="0.2">
      <c r="A11" s="91" t="s">
        <v>15</v>
      </c>
      <c r="B11" s="67" t="s">
        <v>40</v>
      </c>
      <c r="C11" s="69" t="s">
        <v>41</v>
      </c>
      <c r="D11" s="95">
        <v>2530</v>
      </c>
      <c r="E11" s="95">
        <v>369</v>
      </c>
      <c r="F11" s="110">
        <f t="shared" si="0"/>
        <v>2899</v>
      </c>
      <c r="G11" s="63"/>
      <c r="H11" s="64"/>
    </row>
    <row r="12" spans="1:8" ht="22.5" x14ac:dyDescent="0.2">
      <c r="A12" s="91" t="s">
        <v>17</v>
      </c>
      <c r="B12" s="67" t="s">
        <v>42</v>
      </c>
      <c r="C12" s="69" t="s">
        <v>118</v>
      </c>
      <c r="D12" s="95">
        <v>2738</v>
      </c>
      <c r="E12" s="95">
        <v>1911</v>
      </c>
      <c r="F12" s="110">
        <f t="shared" si="0"/>
        <v>4649</v>
      </c>
      <c r="G12" s="63"/>
      <c r="H12" s="64"/>
    </row>
    <row r="13" spans="1:8" x14ac:dyDescent="0.2">
      <c r="A13" s="39" t="s">
        <v>44</v>
      </c>
      <c r="B13" s="67" t="s">
        <v>45</v>
      </c>
      <c r="C13" s="68" t="s">
        <v>46</v>
      </c>
      <c r="D13" s="95">
        <v>2157</v>
      </c>
      <c r="E13" s="95">
        <v>189</v>
      </c>
      <c r="F13" s="110">
        <f t="shared" si="0"/>
        <v>2346</v>
      </c>
      <c r="G13" s="63"/>
      <c r="H13" s="64"/>
    </row>
    <row r="14" spans="1:8" ht="22.5" x14ac:dyDescent="0.2">
      <c r="A14" s="39" t="s">
        <v>47</v>
      </c>
      <c r="B14" s="67" t="s">
        <v>48</v>
      </c>
      <c r="C14" s="69" t="s">
        <v>49</v>
      </c>
      <c r="D14" s="95">
        <v>1046</v>
      </c>
      <c r="E14" s="95">
        <v>1286</v>
      </c>
      <c r="F14" s="110">
        <f t="shared" si="0"/>
        <v>2332</v>
      </c>
      <c r="G14" s="63"/>
      <c r="H14" s="64"/>
    </row>
    <row r="15" spans="1:8" ht="15" customHeight="1" x14ac:dyDescent="0.2">
      <c r="A15" s="39" t="s">
        <v>50</v>
      </c>
      <c r="B15" s="67" t="s">
        <v>51</v>
      </c>
      <c r="C15" s="68" t="s">
        <v>52</v>
      </c>
      <c r="D15" s="95">
        <v>300</v>
      </c>
      <c r="E15" s="95">
        <v>161</v>
      </c>
      <c r="F15" s="110">
        <f t="shared" si="0"/>
        <v>461</v>
      </c>
      <c r="G15" s="63"/>
      <c r="H15" s="64"/>
    </row>
    <row r="16" spans="1:8" x14ac:dyDescent="0.2">
      <c r="A16" s="39" t="s">
        <v>53</v>
      </c>
      <c r="B16" s="67" t="s">
        <v>54</v>
      </c>
      <c r="C16" s="68" t="s">
        <v>55</v>
      </c>
      <c r="D16" s="95">
        <v>113</v>
      </c>
      <c r="E16" s="95">
        <v>97</v>
      </c>
      <c r="F16" s="110">
        <f t="shared" si="0"/>
        <v>210</v>
      </c>
      <c r="G16" s="63"/>
      <c r="H16" s="64"/>
    </row>
    <row r="17" spans="1:9" ht="15" customHeight="1" x14ac:dyDescent="0.2">
      <c r="A17" s="39" t="s">
        <v>56</v>
      </c>
      <c r="B17" s="67" t="s">
        <v>57</v>
      </c>
      <c r="C17" s="68" t="s">
        <v>58</v>
      </c>
      <c r="D17" s="95">
        <v>190</v>
      </c>
      <c r="E17" s="95">
        <v>143</v>
      </c>
      <c r="F17" s="110">
        <f t="shared" si="0"/>
        <v>333</v>
      </c>
      <c r="G17" s="63"/>
      <c r="H17" s="64"/>
    </row>
    <row r="18" spans="1:9" ht="15" customHeight="1" x14ac:dyDescent="0.2">
      <c r="A18" s="39" t="s">
        <v>59</v>
      </c>
      <c r="B18" s="67" t="s">
        <v>60</v>
      </c>
      <c r="C18" s="68" t="s">
        <v>61</v>
      </c>
      <c r="D18" s="95">
        <v>1999</v>
      </c>
      <c r="E18" s="95">
        <v>1537</v>
      </c>
      <c r="F18" s="110">
        <f t="shared" si="0"/>
        <v>3536</v>
      </c>
      <c r="G18" s="63"/>
      <c r="H18" s="64"/>
    </row>
    <row r="19" spans="1:9" x14ac:dyDescent="0.2">
      <c r="A19" s="39" t="s">
        <v>62</v>
      </c>
      <c r="B19" s="67" t="s">
        <v>63</v>
      </c>
      <c r="C19" s="69" t="s">
        <v>64</v>
      </c>
      <c r="D19" s="95">
        <v>2141</v>
      </c>
      <c r="E19" s="95">
        <v>952</v>
      </c>
      <c r="F19" s="110">
        <f t="shared" si="0"/>
        <v>3093</v>
      </c>
      <c r="G19" s="63"/>
      <c r="H19" s="64"/>
      <c r="I19" s="64"/>
    </row>
    <row r="20" spans="1:9" x14ac:dyDescent="0.2">
      <c r="A20" s="39" t="s">
        <v>65</v>
      </c>
      <c r="B20" s="67" t="s">
        <v>66</v>
      </c>
      <c r="C20" s="69" t="s">
        <v>67</v>
      </c>
      <c r="D20" s="95">
        <v>49</v>
      </c>
      <c r="E20" s="95">
        <v>47</v>
      </c>
      <c r="F20" s="110">
        <f t="shared" si="0"/>
        <v>96</v>
      </c>
      <c r="G20" s="63"/>
      <c r="H20" s="64"/>
    </row>
    <row r="21" spans="1:9" x14ac:dyDescent="0.2">
      <c r="A21" s="39" t="s">
        <v>68</v>
      </c>
      <c r="B21" s="67" t="s">
        <v>69</v>
      </c>
      <c r="C21" s="68" t="s">
        <v>70</v>
      </c>
      <c r="D21" s="95">
        <v>282</v>
      </c>
      <c r="E21" s="95">
        <v>323</v>
      </c>
      <c r="F21" s="110">
        <f t="shared" si="0"/>
        <v>605</v>
      </c>
      <c r="G21" s="63"/>
      <c r="H21" s="64"/>
    </row>
    <row r="22" spans="1:9" x14ac:dyDescent="0.2">
      <c r="A22" s="39" t="s">
        <v>71</v>
      </c>
      <c r="B22" s="67" t="s">
        <v>72</v>
      </c>
      <c r="C22" s="69" t="s">
        <v>73</v>
      </c>
      <c r="D22" s="95">
        <v>479</v>
      </c>
      <c r="E22" s="95">
        <v>1003</v>
      </c>
      <c r="F22" s="110">
        <f t="shared" si="0"/>
        <v>1482</v>
      </c>
      <c r="G22" s="63"/>
      <c r="H22" s="64"/>
    </row>
    <row r="23" spans="1:9" ht="15" customHeight="1" x14ac:dyDescent="0.2">
      <c r="A23" s="39" t="s">
        <v>74</v>
      </c>
      <c r="B23" s="67" t="s">
        <v>75</v>
      </c>
      <c r="C23" s="68" t="s">
        <v>76</v>
      </c>
      <c r="D23" s="95">
        <v>219</v>
      </c>
      <c r="E23" s="95">
        <v>102</v>
      </c>
      <c r="F23" s="110">
        <f t="shared" si="0"/>
        <v>321</v>
      </c>
      <c r="G23" s="63"/>
      <c r="H23" s="64"/>
    </row>
    <row r="24" spans="1:9" ht="15" customHeight="1" x14ac:dyDescent="0.2">
      <c r="A24" s="39" t="s">
        <v>77</v>
      </c>
      <c r="B24" s="67" t="s">
        <v>78</v>
      </c>
      <c r="C24" s="68" t="s">
        <v>79</v>
      </c>
      <c r="D24" s="95">
        <v>297</v>
      </c>
      <c r="E24" s="95">
        <v>390</v>
      </c>
      <c r="F24" s="110">
        <f t="shared" si="0"/>
        <v>687</v>
      </c>
      <c r="G24" s="63"/>
      <c r="H24" s="64"/>
    </row>
    <row r="25" spans="1:9" ht="39" customHeight="1" x14ac:dyDescent="0.2">
      <c r="A25" s="39" t="s">
        <v>80</v>
      </c>
      <c r="B25" s="67" t="s">
        <v>81</v>
      </c>
      <c r="C25" s="69" t="s">
        <v>82</v>
      </c>
      <c r="D25" s="95">
        <v>11</v>
      </c>
      <c r="E25" s="95">
        <v>21</v>
      </c>
      <c r="F25" s="110">
        <f t="shared" si="0"/>
        <v>32</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5</v>
      </c>
      <c r="F27" s="110">
        <f t="shared" si="0"/>
        <v>8</v>
      </c>
      <c r="G27" s="63"/>
      <c r="H27" s="64"/>
    </row>
    <row r="28" spans="1:9" ht="21" customHeight="1" x14ac:dyDescent="0.2">
      <c r="A28" s="150" t="s">
        <v>19</v>
      </c>
      <c r="B28" s="151"/>
      <c r="C28" s="151"/>
      <c r="D28" s="102">
        <f>SUM(D6:D27)</f>
        <v>18026</v>
      </c>
      <c r="E28" s="102">
        <f t="shared" ref="E28:F28" si="1">SUM(E6:E27)</f>
        <v>9735</v>
      </c>
      <c r="F28" s="102">
        <f t="shared" si="1"/>
        <v>27761</v>
      </c>
      <c r="G28" s="64"/>
      <c r="H28" s="64"/>
    </row>
    <row r="29" spans="1:9" ht="10.5" customHeight="1" x14ac:dyDescent="0.2">
      <c r="A29" s="83"/>
      <c r="G29" s="64"/>
      <c r="H29" s="64"/>
    </row>
    <row r="30" spans="1:9" ht="10.5" customHeight="1" x14ac:dyDescent="0.2">
      <c r="A30" s="152"/>
      <c r="B30" s="152"/>
      <c r="C30" s="152"/>
      <c r="D30" s="152"/>
      <c r="E30" s="152"/>
      <c r="F30" s="152"/>
      <c r="G30" s="64"/>
      <c r="H30" s="64"/>
    </row>
    <row r="31" spans="1:9"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abSelected="1" workbookViewId="0">
      <selection activeCell="K15" sqref="K15"/>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138</v>
      </c>
      <c r="G4" s="134"/>
      <c r="H4" s="18"/>
    </row>
    <row r="5" spans="1:17" ht="22.5" x14ac:dyDescent="0.2">
      <c r="B5" s="22" t="s">
        <v>1</v>
      </c>
      <c r="C5" s="162" t="s">
        <v>89</v>
      </c>
      <c r="D5" s="163"/>
      <c r="E5" s="73" t="s">
        <v>2</v>
      </c>
      <c r="F5" s="74" t="s">
        <v>3</v>
      </c>
      <c r="G5" s="74" t="s">
        <v>4</v>
      </c>
      <c r="H5" s="66"/>
    </row>
    <row r="6" spans="1:17" x14ac:dyDescent="0.2">
      <c r="B6" s="14">
        <v>0</v>
      </c>
      <c r="C6" s="164">
        <v>1</v>
      </c>
      <c r="D6" s="165"/>
      <c r="E6" s="58">
        <v>2</v>
      </c>
      <c r="F6" s="58">
        <v>3</v>
      </c>
      <c r="G6" s="58">
        <v>4</v>
      </c>
      <c r="H6" s="64"/>
    </row>
    <row r="7" spans="1:17" x14ac:dyDescent="0.2">
      <c r="B7" s="16" t="s">
        <v>5</v>
      </c>
      <c r="C7" s="166" t="s">
        <v>95</v>
      </c>
      <c r="D7" s="167"/>
      <c r="E7" s="79">
        <v>1025</v>
      </c>
      <c r="F7" s="79">
        <v>498</v>
      </c>
      <c r="G7" s="80">
        <v>1523</v>
      </c>
      <c r="H7" s="63"/>
    </row>
    <row r="8" spans="1:17" x14ac:dyDescent="0.2">
      <c r="B8" s="16" t="s">
        <v>7</v>
      </c>
      <c r="C8" s="155" t="s">
        <v>96</v>
      </c>
      <c r="D8" s="156"/>
      <c r="E8" s="79">
        <v>365</v>
      </c>
      <c r="F8" s="79">
        <v>180</v>
      </c>
      <c r="G8" s="80">
        <v>545</v>
      </c>
      <c r="H8" s="63"/>
    </row>
    <row r="9" spans="1:17" x14ac:dyDescent="0.2">
      <c r="B9" s="16" t="s">
        <v>9</v>
      </c>
      <c r="C9" s="155" t="s">
        <v>97</v>
      </c>
      <c r="D9" s="156"/>
      <c r="E9" s="79">
        <v>386</v>
      </c>
      <c r="F9" s="79">
        <v>182</v>
      </c>
      <c r="G9" s="80">
        <v>568</v>
      </c>
      <c r="H9" s="63"/>
    </row>
    <row r="10" spans="1:17" x14ac:dyDescent="0.2">
      <c r="B10" s="16" t="s">
        <v>11</v>
      </c>
      <c r="C10" s="155" t="s">
        <v>98</v>
      </c>
      <c r="D10" s="156"/>
      <c r="E10" s="79">
        <v>499</v>
      </c>
      <c r="F10" s="79">
        <v>231</v>
      </c>
      <c r="G10" s="80">
        <v>730</v>
      </c>
      <c r="H10" s="63"/>
    </row>
    <row r="11" spans="1:17" x14ac:dyDescent="0.2">
      <c r="B11" s="16" t="s">
        <v>13</v>
      </c>
      <c r="C11" s="155" t="s">
        <v>99</v>
      </c>
      <c r="D11" s="156"/>
      <c r="E11" s="79">
        <v>632</v>
      </c>
      <c r="F11" s="79">
        <v>374</v>
      </c>
      <c r="G11" s="80">
        <v>1006</v>
      </c>
      <c r="H11" s="63"/>
    </row>
    <row r="12" spans="1:17" x14ac:dyDescent="0.2">
      <c r="B12" s="16" t="s">
        <v>15</v>
      </c>
      <c r="C12" s="155" t="s">
        <v>100</v>
      </c>
      <c r="D12" s="156"/>
      <c r="E12" s="79">
        <v>235</v>
      </c>
      <c r="F12" s="79">
        <v>142</v>
      </c>
      <c r="G12" s="80">
        <v>377</v>
      </c>
      <c r="H12" s="63"/>
    </row>
    <row r="13" spans="1:17" x14ac:dyDescent="0.2">
      <c r="B13" s="16" t="s">
        <v>17</v>
      </c>
      <c r="C13" s="160" t="s">
        <v>101</v>
      </c>
      <c r="D13" s="161"/>
      <c r="E13" s="79">
        <v>277</v>
      </c>
      <c r="F13" s="79">
        <v>149</v>
      </c>
      <c r="G13" s="80">
        <v>426</v>
      </c>
      <c r="H13" s="63"/>
    </row>
    <row r="14" spans="1:17" x14ac:dyDescent="0.2">
      <c r="B14" s="59" t="s">
        <v>44</v>
      </c>
      <c r="C14" s="155" t="s">
        <v>102</v>
      </c>
      <c r="D14" s="156"/>
      <c r="E14" s="79">
        <v>1740</v>
      </c>
      <c r="F14" s="79">
        <v>1097</v>
      </c>
      <c r="G14" s="80">
        <v>2837</v>
      </c>
      <c r="H14" s="63"/>
      <c r="J14" s="60"/>
    </row>
    <row r="15" spans="1:17" x14ac:dyDescent="0.2">
      <c r="B15" s="59" t="s">
        <v>47</v>
      </c>
      <c r="C15" s="155" t="s">
        <v>103</v>
      </c>
      <c r="D15" s="156"/>
      <c r="E15" s="79">
        <v>151</v>
      </c>
      <c r="F15" s="79">
        <v>91</v>
      </c>
      <c r="G15" s="80">
        <v>242</v>
      </c>
      <c r="H15" s="63"/>
    </row>
    <row r="16" spans="1:17" x14ac:dyDescent="0.2">
      <c r="B16" s="59" t="s">
        <v>50</v>
      </c>
      <c r="C16" s="155" t="s">
        <v>104</v>
      </c>
      <c r="D16" s="156"/>
      <c r="E16" s="79">
        <v>174</v>
      </c>
      <c r="F16" s="79">
        <v>81</v>
      </c>
      <c r="G16" s="80">
        <v>255</v>
      </c>
      <c r="H16" s="63"/>
    </row>
    <row r="17" spans="2:8" x14ac:dyDescent="0.2">
      <c r="B17" s="59" t="s">
        <v>53</v>
      </c>
      <c r="C17" s="155" t="s">
        <v>105</v>
      </c>
      <c r="D17" s="156"/>
      <c r="E17" s="79">
        <v>164</v>
      </c>
      <c r="F17" s="79">
        <v>69</v>
      </c>
      <c r="G17" s="80">
        <v>233</v>
      </c>
      <c r="H17" s="63"/>
    </row>
    <row r="18" spans="2:8" x14ac:dyDescent="0.2">
      <c r="B18" s="59" t="s">
        <v>56</v>
      </c>
      <c r="C18" s="155" t="s">
        <v>106</v>
      </c>
      <c r="D18" s="156"/>
      <c r="E18" s="79">
        <v>466</v>
      </c>
      <c r="F18" s="79">
        <v>132</v>
      </c>
      <c r="G18" s="80">
        <v>598</v>
      </c>
      <c r="H18" s="63"/>
    </row>
    <row r="19" spans="2:8" x14ac:dyDescent="0.2">
      <c r="B19" s="59" t="s">
        <v>59</v>
      </c>
      <c r="C19" s="155" t="s">
        <v>107</v>
      </c>
      <c r="D19" s="156"/>
      <c r="E19" s="79">
        <v>720</v>
      </c>
      <c r="F19" s="79">
        <v>325</v>
      </c>
      <c r="G19" s="80">
        <v>1045</v>
      </c>
      <c r="H19" s="63"/>
    </row>
    <row r="20" spans="2:8" x14ac:dyDescent="0.2">
      <c r="B20" s="59" t="s">
        <v>62</v>
      </c>
      <c r="C20" s="155" t="s">
        <v>108</v>
      </c>
      <c r="D20" s="156"/>
      <c r="E20" s="79">
        <v>906</v>
      </c>
      <c r="F20" s="79">
        <v>366</v>
      </c>
      <c r="G20" s="80">
        <v>1272</v>
      </c>
      <c r="H20" s="63"/>
    </row>
    <row r="21" spans="2:8" x14ac:dyDescent="0.2">
      <c r="B21" s="59" t="s">
        <v>65</v>
      </c>
      <c r="C21" s="155" t="s">
        <v>109</v>
      </c>
      <c r="D21" s="156"/>
      <c r="E21" s="79">
        <v>380</v>
      </c>
      <c r="F21" s="79">
        <v>247</v>
      </c>
      <c r="G21" s="80">
        <v>627</v>
      </c>
      <c r="H21" s="63"/>
    </row>
    <row r="22" spans="2:8" x14ac:dyDescent="0.2">
      <c r="B22" s="59" t="s">
        <v>68</v>
      </c>
      <c r="C22" s="155" t="s">
        <v>110</v>
      </c>
      <c r="D22" s="156"/>
      <c r="E22" s="79">
        <v>374</v>
      </c>
      <c r="F22" s="79">
        <v>159</v>
      </c>
      <c r="G22" s="80">
        <v>533</v>
      </c>
      <c r="H22" s="63"/>
    </row>
    <row r="23" spans="2:8" x14ac:dyDescent="0.2">
      <c r="B23" s="59" t="s">
        <v>71</v>
      </c>
      <c r="C23" s="155" t="s">
        <v>111</v>
      </c>
      <c r="D23" s="156"/>
      <c r="E23" s="79">
        <v>2095</v>
      </c>
      <c r="F23" s="79">
        <v>1112</v>
      </c>
      <c r="G23" s="80">
        <v>3207</v>
      </c>
      <c r="H23" s="63"/>
    </row>
    <row r="24" spans="2:8" x14ac:dyDescent="0.2">
      <c r="B24" s="59" t="s">
        <v>74</v>
      </c>
      <c r="C24" s="155" t="s">
        <v>112</v>
      </c>
      <c r="D24" s="156"/>
      <c r="E24" s="79">
        <v>1380</v>
      </c>
      <c r="F24" s="79">
        <v>982</v>
      </c>
      <c r="G24" s="80">
        <v>2362</v>
      </c>
      <c r="H24" s="63"/>
    </row>
    <row r="25" spans="2:8" x14ac:dyDescent="0.2">
      <c r="B25" s="59" t="s">
        <v>77</v>
      </c>
      <c r="C25" s="155" t="s">
        <v>113</v>
      </c>
      <c r="D25" s="156"/>
      <c r="E25" s="79">
        <v>604</v>
      </c>
      <c r="F25" s="79">
        <v>321</v>
      </c>
      <c r="G25" s="80">
        <v>925</v>
      </c>
      <c r="H25" s="63"/>
    </row>
    <row r="26" spans="2:8" x14ac:dyDescent="0.2">
      <c r="B26" s="59" t="s">
        <v>80</v>
      </c>
      <c r="C26" s="155" t="s">
        <v>114</v>
      </c>
      <c r="D26" s="156"/>
      <c r="E26" s="79">
        <v>402</v>
      </c>
      <c r="F26" s="79">
        <v>227</v>
      </c>
      <c r="G26" s="80">
        <v>629</v>
      </c>
      <c r="H26" s="63"/>
    </row>
    <row r="27" spans="2:8" x14ac:dyDescent="0.2">
      <c r="B27" s="59" t="s">
        <v>83</v>
      </c>
      <c r="C27" s="155" t="s">
        <v>115</v>
      </c>
      <c r="D27" s="156"/>
      <c r="E27" s="79">
        <v>5051</v>
      </c>
      <c r="F27" s="79">
        <v>2770</v>
      </c>
      <c r="G27" s="80">
        <v>7821</v>
      </c>
      <c r="H27" s="63"/>
    </row>
    <row r="28" spans="2:8" ht="20.25" customHeight="1" x14ac:dyDescent="0.2">
      <c r="B28" s="157" t="s">
        <v>19</v>
      </c>
      <c r="C28" s="158"/>
      <c r="D28" s="159"/>
      <c r="E28" s="81">
        <v>18026</v>
      </c>
      <c r="F28" s="81">
        <v>9735</v>
      </c>
      <c r="G28" s="81">
        <v>27761</v>
      </c>
      <c r="H28" s="64"/>
    </row>
    <row r="29" spans="2:8" x14ac:dyDescent="0.2">
      <c r="B29" s="83"/>
    </row>
    <row r="30" spans="2:8" x14ac:dyDescent="0.2">
      <c r="B30" s="154"/>
      <c r="C30" s="154"/>
      <c r="D30" s="154"/>
      <c r="E30" s="154"/>
      <c r="F30" s="154"/>
      <c r="G30" s="154"/>
    </row>
    <row r="31" spans="2:8" x14ac:dyDescent="0.2">
      <c r="B31" s="154"/>
      <c r="C31" s="154"/>
      <c r="D31" s="154"/>
      <c r="E31" s="154"/>
      <c r="F31" s="154"/>
      <c r="G31" s="154"/>
    </row>
  </sheetData>
  <mergeCells count="28">
    <mergeCell ref="L2:Q2"/>
    <mergeCell ref="C11:D11"/>
    <mergeCell ref="F4:G4"/>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I25" sqref="I25"/>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2418</v>
      </c>
      <c r="E6" s="116">
        <v>1202</v>
      </c>
      <c r="F6" s="117">
        <f>SUM(D6:E6)</f>
        <v>3620</v>
      </c>
      <c r="G6" s="63"/>
      <c r="H6" s="64"/>
    </row>
    <row r="7" spans="1:8" x14ac:dyDescent="0.2">
      <c r="A7" s="90" t="s">
        <v>7</v>
      </c>
      <c r="B7" s="67" t="s">
        <v>32</v>
      </c>
      <c r="C7" s="68" t="s">
        <v>33</v>
      </c>
      <c r="D7" s="116">
        <v>347</v>
      </c>
      <c r="E7" s="116">
        <v>38</v>
      </c>
      <c r="F7" s="117">
        <f t="shared" ref="F7:F27" si="0">SUM(D7:E7)</f>
        <v>385</v>
      </c>
      <c r="G7" s="63"/>
      <c r="H7" s="64"/>
    </row>
    <row r="8" spans="1:8" x14ac:dyDescent="0.2">
      <c r="A8" s="91" t="s">
        <v>9</v>
      </c>
      <c r="B8" s="67" t="s">
        <v>34</v>
      </c>
      <c r="C8" s="68" t="s">
        <v>35</v>
      </c>
      <c r="D8" s="116">
        <v>20144</v>
      </c>
      <c r="E8" s="116">
        <v>9168</v>
      </c>
      <c r="F8" s="117">
        <f t="shared" si="0"/>
        <v>29312</v>
      </c>
      <c r="G8" s="63"/>
      <c r="H8" s="64"/>
    </row>
    <row r="9" spans="1:8" x14ac:dyDescent="0.2">
      <c r="A9" s="91" t="s">
        <v>11</v>
      </c>
      <c r="B9" s="67" t="s">
        <v>36</v>
      </c>
      <c r="C9" s="69" t="s">
        <v>37</v>
      </c>
      <c r="D9" s="116">
        <v>1133</v>
      </c>
      <c r="E9" s="116">
        <v>324</v>
      </c>
      <c r="F9" s="117">
        <f t="shared" si="0"/>
        <v>1457</v>
      </c>
      <c r="G9" s="63"/>
      <c r="H9" s="64"/>
    </row>
    <row r="10" spans="1:8" ht="27.75" customHeight="1" x14ac:dyDescent="0.2">
      <c r="A10" s="91" t="s">
        <v>13</v>
      </c>
      <c r="B10" s="67" t="s">
        <v>38</v>
      </c>
      <c r="C10" s="69" t="s">
        <v>117</v>
      </c>
      <c r="D10" s="116">
        <v>1084</v>
      </c>
      <c r="E10" s="116">
        <v>389</v>
      </c>
      <c r="F10" s="117">
        <f t="shared" si="0"/>
        <v>1473</v>
      </c>
      <c r="G10" s="63"/>
      <c r="H10" s="64"/>
    </row>
    <row r="11" spans="1:8" ht="15" customHeight="1" x14ac:dyDescent="0.2">
      <c r="A11" s="91" t="s">
        <v>15</v>
      </c>
      <c r="B11" s="67" t="s">
        <v>40</v>
      </c>
      <c r="C11" s="69" t="s">
        <v>41</v>
      </c>
      <c r="D11" s="116">
        <v>11572</v>
      </c>
      <c r="E11" s="116">
        <v>1809</v>
      </c>
      <c r="F11" s="117">
        <f t="shared" si="0"/>
        <v>13381</v>
      </c>
      <c r="G11" s="63"/>
      <c r="H11" s="64"/>
    </row>
    <row r="12" spans="1:8" ht="22.5" x14ac:dyDescent="0.2">
      <c r="A12" s="91" t="s">
        <v>17</v>
      </c>
      <c r="B12" s="67" t="s">
        <v>42</v>
      </c>
      <c r="C12" s="69" t="s">
        <v>118</v>
      </c>
      <c r="D12" s="116">
        <v>14650</v>
      </c>
      <c r="E12" s="116">
        <v>15455</v>
      </c>
      <c r="F12" s="117">
        <f t="shared" si="0"/>
        <v>30105</v>
      </c>
      <c r="G12" s="63"/>
      <c r="H12" s="64"/>
    </row>
    <row r="13" spans="1:8" x14ac:dyDescent="0.2">
      <c r="A13" s="39" t="s">
        <v>44</v>
      </c>
      <c r="B13" s="67" t="s">
        <v>45</v>
      </c>
      <c r="C13" s="68" t="s">
        <v>46</v>
      </c>
      <c r="D13" s="116">
        <v>6383</v>
      </c>
      <c r="E13" s="116">
        <v>2042</v>
      </c>
      <c r="F13" s="117">
        <f t="shared" si="0"/>
        <v>8425</v>
      </c>
      <c r="G13" s="63"/>
      <c r="H13" s="64"/>
    </row>
    <row r="14" spans="1:8" ht="22.5" x14ac:dyDescent="0.2">
      <c r="A14" s="39" t="s">
        <v>47</v>
      </c>
      <c r="B14" s="67" t="s">
        <v>48</v>
      </c>
      <c r="C14" s="69" t="s">
        <v>49</v>
      </c>
      <c r="D14" s="116">
        <v>6569</v>
      </c>
      <c r="E14" s="116">
        <v>7110</v>
      </c>
      <c r="F14" s="117">
        <f t="shared" si="0"/>
        <v>13679</v>
      </c>
      <c r="G14" s="63"/>
      <c r="H14" s="64"/>
    </row>
    <row r="15" spans="1:8" ht="15" customHeight="1" x14ac:dyDescent="0.2">
      <c r="A15" s="39" t="s">
        <v>50</v>
      </c>
      <c r="B15" s="67" t="s">
        <v>51</v>
      </c>
      <c r="C15" s="68" t="s">
        <v>52</v>
      </c>
      <c r="D15" s="116">
        <v>9087</v>
      </c>
      <c r="E15" s="116">
        <v>4885</v>
      </c>
      <c r="F15" s="117">
        <f t="shared" si="0"/>
        <v>13972</v>
      </c>
      <c r="G15" s="63"/>
      <c r="H15" s="64"/>
    </row>
    <row r="16" spans="1:8" x14ac:dyDescent="0.2">
      <c r="A16" s="39" t="s">
        <v>53</v>
      </c>
      <c r="B16" s="67" t="s">
        <v>54</v>
      </c>
      <c r="C16" s="68" t="s">
        <v>55</v>
      </c>
      <c r="D16" s="116">
        <v>1280</v>
      </c>
      <c r="E16" s="116">
        <v>2558</v>
      </c>
      <c r="F16" s="117">
        <f t="shared" si="0"/>
        <v>3838</v>
      </c>
      <c r="G16" s="63"/>
      <c r="H16" s="64"/>
    </row>
    <row r="17" spans="1:8" ht="15" customHeight="1" x14ac:dyDescent="0.2">
      <c r="A17" s="39" t="s">
        <v>56</v>
      </c>
      <c r="B17" s="67" t="s">
        <v>57</v>
      </c>
      <c r="C17" s="68" t="s">
        <v>58</v>
      </c>
      <c r="D17" s="116">
        <v>734</v>
      </c>
      <c r="E17" s="116">
        <v>463</v>
      </c>
      <c r="F17" s="117">
        <f t="shared" si="0"/>
        <v>1197</v>
      </c>
      <c r="G17" s="63"/>
      <c r="H17" s="64"/>
    </row>
    <row r="18" spans="1:8" ht="15" customHeight="1" x14ac:dyDescent="0.2">
      <c r="A18" s="39" t="s">
        <v>59</v>
      </c>
      <c r="B18" s="67" t="s">
        <v>60</v>
      </c>
      <c r="C18" s="68" t="s">
        <v>61</v>
      </c>
      <c r="D18" s="116">
        <v>6605</v>
      </c>
      <c r="E18" s="116">
        <v>7381</v>
      </c>
      <c r="F18" s="117">
        <f t="shared" si="0"/>
        <v>13986</v>
      </c>
      <c r="G18" s="63"/>
      <c r="H18" s="64"/>
    </row>
    <row r="19" spans="1:8" x14ac:dyDescent="0.2">
      <c r="A19" s="39" t="s">
        <v>62</v>
      </c>
      <c r="B19" s="67" t="s">
        <v>63</v>
      </c>
      <c r="C19" s="69" t="s">
        <v>64</v>
      </c>
      <c r="D19" s="116">
        <v>2652</v>
      </c>
      <c r="E19" s="116">
        <v>2365</v>
      </c>
      <c r="F19" s="117">
        <f t="shared" si="0"/>
        <v>5017</v>
      </c>
      <c r="G19" s="63"/>
      <c r="H19" s="64"/>
    </row>
    <row r="20" spans="1:8" x14ac:dyDescent="0.2">
      <c r="A20" s="39" t="s">
        <v>65</v>
      </c>
      <c r="B20" s="67" t="s">
        <v>66</v>
      </c>
      <c r="C20" s="69" t="s">
        <v>67</v>
      </c>
      <c r="D20" s="116">
        <v>3812</v>
      </c>
      <c r="E20" s="116">
        <v>3217</v>
      </c>
      <c r="F20" s="117">
        <f t="shared" si="0"/>
        <v>7029</v>
      </c>
      <c r="G20" s="63"/>
      <c r="H20" s="64"/>
    </row>
    <row r="21" spans="1:8" x14ac:dyDescent="0.2">
      <c r="A21" s="39" t="s">
        <v>68</v>
      </c>
      <c r="B21" s="67" t="s">
        <v>69</v>
      </c>
      <c r="C21" s="68" t="s">
        <v>70</v>
      </c>
      <c r="D21" s="116">
        <v>618</v>
      </c>
      <c r="E21" s="116">
        <v>3038</v>
      </c>
      <c r="F21" s="117">
        <f t="shared" si="0"/>
        <v>3656</v>
      </c>
      <c r="G21" s="63"/>
      <c r="H21" s="64"/>
    </row>
    <row r="22" spans="1:8" x14ac:dyDescent="0.2">
      <c r="A22" s="39" t="s">
        <v>71</v>
      </c>
      <c r="B22" s="67" t="s">
        <v>72</v>
      </c>
      <c r="C22" s="69" t="s">
        <v>73</v>
      </c>
      <c r="D22" s="116">
        <v>4068</v>
      </c>
      <c r="E22" s="116">
        <v>12575</v>
      </c>
      <c r="F22" s="117">
        <f t="shared" si="0"/>
        <v>16643</v>
      </c>
      <c r="G22" s="63"/>
      <c r="H22" s="64"/>
    </row>
    <row r="23" spans="1:8" ht="15" customHeight="1" x14ac:dyDescent="0.2">
      <c r="A23" s="39" t="s">
        <v>74</v>
      </c>
      <c r="B23" s="67" t="s">
        <v>75</v>
      </c>
      <c r="C23" s="68" t="s">
        <v>76</v>
      </c>
      <c r="D23" s="116">
        <v>1147</v>
      </c>
      <c r="E23" s="116">
        <v>1683</v>
      </c>
      <c r="F23" s="117">
        <f t="shared" si="0"/>
        <v>2830</v>
      </c>
      <c r="G23" s="63"/>
      <c r="H23" s="64"/>
    </row>
    <row r="24" spans="1:8" ht="15" customHeight="1" x14ac:dyDescent="0.2">
      <c r="A24" s="39" t="s">
        <v>77</v>
      </c>
      <c r="B24" s="67" t="s">
        <v>78</v>
      </c>
      <c r="C24" s="68" t="s">
        <v>79</v>
      </c>
      <c r="D24" s="116">
        <v>1196</v>
      </c>
      <c r="E24" s="116">
        <v>4223</v>
      </c>
      <c r="F24" s="117">
        <f t="shared" si="0"/>
        <v>5419</v>
      </c>
      <c r="G24" s="63"/>
      <c r="H24" s="64"/>
    </row>
    <row r="25" spans="1:8" ht="39" customHeight="1" x14ac:dyDescent="0.2">
      <c r="A25" s="39" t="s">
        <v>80</v>
      </c>
      <c r="B25" s="67" t="s">
        <v>81</v>
      </c>
      <c r="C25" s="69" t="s">
        <v>82</v>
      </c>
      <c r="D25" s="116">
        <v>23</v>
      </c>
      <c r="E25" s="116">
        <v>128</v>
      </c>
      <c r="F25" s="117">
        <f t="shared" si="0"/>
        <v>151</v>
      </c>
      <c r="G25" s="63"/>
      <c r="H25" s="64"/>
    </row>
    <row r="26" spans="1:8" x14ac:dyDescent="0.2">
      <c r="A26" s="39" t="s">
        <v>83</v>
      </c>
      <c r="B26" s="67" t="s">
        <v>84</v>
      </c>
      <c r="C26" s="69" t="s">
        <v>85</v>
      </c>
      <c r="D26" s="116">
        <v>14</v>
      </c>
      <c r="E26" s="116">
        <v>22</v>
      </c>
      <c r="F26" s="117">
        <f t="shared" si="0"/>
        <v>36</v>
      </c>
      <c r="G26" s="63"/>
      <c r="H26" s="64"/>
    </row>
    <row r="27" spans="1:8" ht="15" customHeight="1" x14ac:dyDescent="0.2">
      <c r="A27" s="92" t="s">
        <v>86</v>
      </c>
      <c r="B27" s="70"/>
      <c r="C27" s="87" t="s">
        <v>87</v>
      </c>
      <c r="D27" s="116">
        <v>126</v>
      </c>
      <c r="E27" s="116">
        <v>95</v>
      </c>
      <c r="F27" s="117">
        <f t="shared" si="0"/>
        <v>221</v>
      </c>
      <c r="G27" s="63"/>
      <c r="H27" s="64"/>
    </row>
    <row r="28" spans="1:8" ht="21" customHeight="1" x14ac:dyDescent="0.2">
      <c r="A28" s="150" t="s">
        <v>19</v>
      </c>
      <c r="B28" s="151"/>
      <c r="C28" s="151"/>
      <c r="D28" s="102">
        <f>SUM(D6:D27)</f>
        <v>95662</v>
      </c>
      <c r="E28" s="102">
        <f t="shared" ref="E28:F28" si="1">SUM(E6:E27)</f>
        <v>80170</v>
      </c>
      <c r="F28" s="102">
        <f t="shared" si="1"/>
        <v>175832</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F21" sqref="F21"/>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30. lipnja 2023.</v>
      </c>
      <c r="G4" s="134"/>
      <c r="H4" s="18"/>
    </row>
    <row r="5" spans="1:16" ht="22.5" x14ac:dyDescent="0.2">
      <c r="B5" s="22" t="s">
        <v>1</v>
      </c>
      <c r="C5" s="162" t="s">
        <v>89</v>
      </c>
      <c r="D5" s="163"/>
      <c r="E5" s="73" t="s">
        <v>2</v>
      </c>
      <c r="F5" s="74" t="s">
        <v>3</v>
      </c>
      <c r="G5" s="74" t="s">
        <v>4</v>
      </c>
      <c r="H5" s="66"/>
    </row>
    <row r="6" spans="1:16" x14ac:dyDescent="0.2">
      <c r="B6" s="14">
        <v>0</v>
      </c>
      <c r="C6" s="164">
        <v>1</v>
      </c>
      <c r="D6" s="165"/>
      <c r="E6" s="58">
        <v>2</v>
      </c>
      <c r="F6" s="58">
        <v>3</v>
      </c>
      <c r="G6" s="58">
        <v>4</v>
      </c>
      <c r="H6" s="64"/>
      <c r="K6" s="168"/>
      <c r="L6" s="168"/>
      <c r="M6" s="168"/>
      <c r="N6" s="168"/>
      <c r="O6" s="168"/>
      <c r="P6" s="168"/>
    </row>
    <row r="7" spans="1:16" x14ac:dyDescent="0.2">
      <c r="B7" s="16" t="s">
        <v>5</v>
      </c>
      <c r="C7" s="166" t="s">
        <v>95</v>
      </c>
      <c r="D7" s="167"/>
      <c r="E7" s="79">
        <v>7327</v>
      </c>
      <c r="F7" s="79">
        <v>4376</v>
      </c>
      <c r="G7" s="80">
        <f>SUM(E7:F7)</f>
        <v>11703</v>
      </c>
      <c r="H7" s="63"/>
    </row>
    <row r="8" spans="1:16" x14ac:dyDescent="0.2">
      <c r="B8" s="16" t="s">
        <v>7</v>
      </c>
      <c r="C8" s="155" t="s">
        <v>96</v>
      </c>
      <c r="D8" s="156"/>
      <c r="E8" s="79">
        <v>2859</v>
      </c>
      <c r="F8" s="79">
        <v>2114</v>
      </c>
      <c r="G8" s="80">
        <f t="shared" ref="G8:G27" si="0">SUM(E8:F8)</f>
        <v>4973</v>
      </c>
      <c r="H8" s="63"/>
    </row>
    <row r="9" spans="1:16" x14ac:dyDescent="0.2">
      <c r="B9" s="16" t="s">
        <v>9</v>
      </c>
      <c r="C9" s="155" t="s">
        <v>97</v>
      </c>
      <c r="D9" s="156"/>
      <c r="E9" s="79">
        <v>2291</v>
      </c>
      <c r="F9" s="79">
        <v>1963</v>
      </c>
      <c r="G9" s="80">
        <f t="shared" si="0"/>
        <v>4254</v>
      </c>
      <c r="H9" s="63"/>
    </row>
    <row r="10" spans="1:16" x14ac:dyDescent="0.2">
      <c r="B10" s="16" t="s">
        <v>11</v>
      </c>
      <c r="C10" s="155" t="s">
        <v>98</v>
      </c>
      <c r="D10" s="156"/>
      <c r="E10" s="79">
        <v>1869</v>
      </c>
      <c r="F10" s="79">
        <v>1498</v>
      </c>
      <c r="G10" s="80">
        <f t="shared" si="0"/>
        <v>3367</v>
      </c>
      <c r="H10" s="63"/>
    </row>
    <row r="11" spans="1:16" x14ac:dyDescent="0.2">
      <c r="B11" s="16" t="s">
        <v>13</v>
      </c>
      <c r="C11" s="155" t="s">
        <v>99</v>
      </c>
      <c r="D11" s="156"/>
      <c r="E11" s="79">
        <v>5340</v>
      </c>
      <c r="F11" s="79">
        <v>4029</v>
      </c>
      <c r="G11" s="80">
        <f t="shared" si="0"/>
        <v>9369</v>
      </c>
      <c r="H11" s="63"/>
    </row>
    <row r="12" spans="1:16" x14ac:dyDescent="0.2">
      <c r="B12" s="16" t="s">
        <v>15</v>
      </c>
      <c r="C12" s="155" t="s">
        <v>100</v>
      </c>
      <c r="D12" s="156"/>
      <c r="E12" s="79">
        <v>2223</v>
      </c>
      <c r="F12" s="79">
        <v>1722</v>
      </c>
      <c r="G12" s="80">
        <f t="shared" si="0"/>
        <v>3945</v>
      </c>
      <c r="H12" s="63"/>
    </row>
    <row r="13" spans="1:16" x14ac:dyDescent="0.2">
      <c r="B13" s="16" t="s">
        <v>17</v>
      </c>
      <c r="C13" s="160" t="s">
        <v>101</v>
      </c>
      <c r="D13" s="161"/>
      <c r="E13" s="79">
        <v>1982</v>
      </c>
      <c r="F13" s="79">
        <v>1453</v>
      </c>
      <c r="G13" s="80">
        <f t="shared" si="0"/>
        <v>3435</v>
      </c>
      <c r="H13" s="63"/>
    </row>
    <row r="14" spans="1:16" x14ac:dyDescent="0.2">
      <c r="B14" s="59" t="s">
        <v>44</v>
      </c>
      <c r="C14" s="155" t="s">
        <v>102</v>
      </c>
      <c r="D14" s="156"/>
      <c r="E14" s="79">
        <v>5185</v>
      </c>
      <c r="F14" s="79">
        <v>4872</v>
      </c>
      <c r="G14" s="80">
        <f t="shared" si="0"/>
        <v>10057</v>
      </c>
      <c r="H14" s="63"/>
      <c r="J14" s="60"/>
    </row>
    <row r="15" spans="1:16" x14ac:dyDescent="0.2">
      <c r="B15" s="59" t="s">
        <v>47</v>
      </c>
      <c r="C15" s="155" t="s">
        <v>103</v>
      </c>
      <c r="D15" s="156"/>
      <c r="E15" s="79">
        <v>689</v>
      </c>
      <c r="F15" s="79">
        <v>588</v>
      </c>
      <c r="G15" s="80">
        <f t="shared" si="0"/>
        <v>1277</v>
      </c>
      <c r="H15" s="63"/>
    </row>
    <row r="16" spans="1:16" x14ac:dyDescent="0.2">
      <c r="B16" s="59" t="s">
        <v>50</v>
      </c>
      <c r="C16" s="155" t="s">
        <v>104</v>
      </c>
      <c r="D16" s="156"/>
      <c r="E16" s="79">
        <v>1226</v>
      </c>
      <c r="F16" s="79">
        <v>1003</v>
      </c>
      <c r="G16" s="80">
        <f t="shared" si="0"/>
        <v>2229</v>
      </c>
      <c r="H16" s="63"/>
    </row>
    <row r="17" spans="2:8" x14ac:dyDescent="0.2">
      <c r="B17" s="59" t="s">
        <v>53</v>
      </c>
      <c r="C17" s="155" t="s">
        <v>105</v>
      </c>
      <c r="D17" s="156"/>
      <c r="E17" s="79">
        <v>1194</v>
      </c>
      <c r="F17" s="79">
        <v>868</v>
      </c>
      <c r="G17" s="80">
        <f t="shared" si="0"/>
        <v>2062</v>
      </c>
      <c r="H17" s="63"/>
    </row>
    <row r="18" spans="2:8" x14ac:dyDescent="0.2">
      <c r="B18" s="59" t="s">
        <v>56</v>
      </c>
      <c r="C18" s="155" t="s">
        <v>106</v>
      </c>
      <c r="D18" s="156"/>
      <c r="E18" s="79">
        <v>2903</v>
      </c>
      <c r="F18" s="79">
        <v>1868</v>
      </c>
      <c r="G18" s="80">
        <f t="shared" si="0"/>
        <v>4771</v>
      </c>
      <c r="H18" s="63"/>
    </row>
    <row r="19" spans="2:8" x14ac:dyDescent="0.2">
      <c r="B19" s="59" t="s">
        <v>59</v>
      </c>
      <c r="C19" s="155" t="s">
        <v>107</v>
      </c>
      <c r="D19" s="156"/>
      <c r="E19" s="79">
        <v>2926</v>
      </c>
      <c r="F19" s="79">
        <v>2738</v>
      </c>
      <c r="G19" s="80">
        <f t="shared" si="0"/>
        <v>5664</v>
      </c>
      <c r="H19" s="63"/>
    </row>
    <row r="20" spans="2:8" x14ac:dyDescent="0.2">
      <c r="B20" s="59" t="s">
        <v>62</v>
      </c>
      <c r="C20" s="155" t="s">
        <v>108</v>
      </c>
      <c r="D20" s="156"/>
      <c r="E20" s="79">
        <v>6159</v>
      </c>
      <c r="F20" s="79">
        <v>4709</v>
      </c>
      <c r="G20" s="80">
        <f t="shared" si="0"/>
        <v>10868</v>
      </c>
      <c r="H20" s="63"/>
    </row>
    <row r="21" spans="2:8" x14ac:dyDescent="0.2">
      <c r="B21" s="59" t="s">
        <v>65</v>
      </c>
      <c r="C21" s="155" t="s">
        <v>109</v>
      </c>
      <c r="D21" s="156"/>
      <c r="E21" s="79">
        <v>1507</v>
      </c>
      <c r="F21" s="79">
        <v>1361</v>
      </c>
      <c r="G21" s="80">
        <f t="shared" si="0"/>
        <v>2868</v>
      </c>
      <c r="H21" s="63"/>
    </row>
    <row r="22" spans="2:8" x14ac:dyDescent="0.2">
      <c r="B22" s="59" t="s">
        <v>68</v>
      </c>
      <c r="C22" s="155" t="s">
        <v>110</v>
      </c>
      <c r="D22" s="156"/>
      <c r="E22" s="79">
        <v>2393</v>
      </c>
      <c r="F22" s="79">
        <v>2059</v>
      </c>
      <c r="G22" s="80">
        <f t="shared" si="0"/>
        <v>4452</v>
      </c>
      <c r="H22" s="63"/>
    </row>
    <row r="23" spans="2:8" x14ac:dyDescent="0.2">
      <c r="B23" s="59" t="s">
        <v>71</v>
      </c>
      <c r="C23" s="155" t="s">
        <v>111</v>
      </c>
      <c r="D23" s="156"/>
      <c r="E23" s="79">
        <v>7991</v>
      </c>
      <c r="F23" s="79">
        <v>7331</v>
      </c>
      <c r="G23" s="80">
        <f t="shared" si="0"/>
        <v>15322</v>
      </c>
      <c r="H23" s="63"/>
    </row>
    <row r="24" spans="2:8" x14ac:dyDescent="0.2">
      <c r="B24" s="59" t="s">
        <v>74</v>
      </c>
      <c r="C24" s="155" t="s">
        <v>112</v>
      </c>
      <c r="D24" s="156"/>
      <c r="E24" s="79">
        <v>3885</v>
      </c>
      <c r="F24" s="79">
        <v>3424</v>
      </c>
      <c r="G24" s="80">
        <f t="shared" si="0"/>
        <v>7309</v>
      </c>
      <c r="H24" s="63"/>
    </row>
    <row r="25" spans="2:8" x14ac:dyDescent="0.2">
      <c r="B25" s="59" t="s">
        <v>77</v>
      </c>
      <c r="C25" s="155" t="s">
        <v>113</v>
      </c>
      <c r="D25" s="156"/>
      <c r="E25" s="79">
        <v>1795</v>
      </c>
      <c r="F25" s="79">
        <v>1400</v>
      </c>
      <c r="G25" s="80">
        <f t="shared" si="0"/>
        <v>3195</v>
      </c>
      <c r="H25" s="63"/>
    </row>
    <row r="26" spans="2:8" x14ac:dyDescent="0.2">
      <c r="B26" s="59" t="s">
        <v>80</v>
      </c>
      <c r="C26" s="155" t="s">
        <v>114</v>
      </c>
      <c r="D26" s="156"/>
      <c r="E26" s="79">
        <v>3331</v>
      </c>
      <c r="F26" s="79">
        <v>2366</v>
      </c>
      <c r="G26" s="80">
        <f t="shared" si="0"/>
        <v>5697</v>
      </c>
      <c r="H26" s="63"/>
    </row>
    <row r="27" spans="2:8" x14ac:dyDescent="0.2">
      <c r="B27" s="59" t="s">
        <v>83</v>
      </c>
      <c r="C27" s="155" t="s">
        <v>115</v>
      </c>
      <c r="D27" s="156"/>
      <c r="E27" s="79">
        <v>30587</v>
      </c>
      <c r="F27" s="79">
        <v>28428</v>
      </c>
      <c r="G27" s="80">
        <f t="shared" si="0"/>
        <v>59015</v>
      </c>
      <c r="H27" s="63"/>
    </row>
    <row r="28" spans="2:8" ht="20.25" customHeight="1" x14ac:dyDescent="0.2">
      <c r="B28" s="157" t="s">
        <v>19</v>
      </c>
      <c r="C28" s="158"/>
      <c r="D28" s="159"/>
      <c r="E28" s="81">
        <f>SUM(E7:E27)</f>
        <v>95662</v>
      </c>
      <c r="F28" s="81">
        <f t="shared" ref="F28:G28" si="1">SUM(F7:F27)</f>
        <v>80170</v>
      </c>
      <c r="G28" s="81">
        <f t="shared" si="1"/>
        <v>175832</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2023-06-07T11:22:15Z</cp:lastPrinted>
  <dcterms:created xsi:type="dcterms:W3CDTF">2016-10-06T08:05:06Z</dcterms:created>
  <dcterms:modified xsi:type="dcterms:W3CDTF">2023-07-26T13:02:10Z</dcterms:modified>
</cp:coreProperties>
</file>