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7" i="7" l="1"/>
  <c r="F8" i="7"/>
  <c r="F9" i="7"/>
  <c r="F10" i="7"/>
  <c r="F11" i="7"/>
  <c r="F12" i="7"/>
  <c r="F13" i="7"/>
  <c r="F14" i="7"/>
  <c r="F15" i="7"/>
  <c r="F16" i="7"/>
  <c r="F17" i="7"/>
  <c r="F18" i="7"/>
  <c r="F19" i="7"/>
  <c r="F20" i="7"/>
  <c r="F21" i="7"/>
  <c r="F22" i="7"/>
  <c r="F23" i="7"/>
  <c r="F24" i="7"/>
  <c r="F25" i="7"/>
  <c r="F26" i="7"/>
  <c r="F27" i="7"/>
  <c r="F28" i="7"/>
  <c r="F6" i="7"/>
  <c r="G8" i="8" l="1"/>
  <c r="G9" i="8"/>
  <c r="G10" i="8"/>
  <c r="G11" i="8"/>
  <c r="G12" i="8"/>
  <c r="G13" i="8"/>
  <c r="G14" i="8"/>
  <c r="G15" i="8"/>
  <c r="G16" i="8"/>
  <c r="G17" i="8"/>
  <c r="G18" i="8"/>
  <c r="G19" i="8"/>
  <c r="G20" i="8"/>
  <c r="G21" i="8"/>
  <c r="G22" i="8"/>
  <c r="G23" i="8"/>
  <c r="G24" i="8"/>
  <c r="G25" i="8"/>
  <c r="G26" i="8"/>
  <c r="G27" i="8"/>
  <c r="G7" i="8"/>
  <c r="G8" i="6"/>
  <c r="G9" i="6"/>
  <c r="G10" i="6"/>
  <c r="G11" i="6"/>
  <c r="G12" i="6"/>
  <c r="G13" i="6"/>
  <c r="G14" i="6"/>
  <c r="G15" i="6"/>
  <c r="G16" i="6"/>
  <c r="G17" i="6"/>
  <c r="G18" i="6"/>
  <c r="G19" i="6"/>
  <c r="G20" i="6"/>
  <c r="G21" i="6"/>
  <c r="G22" i="6"/>
  <c r="G23" i="6"/>
  <c r="G24" i="6"/>
  <c r="G25" i="6"/>
  <c r="G26" i="6"/>
  <c r="G27" i="6"/>
  <c r="G7" i="6"/>
  <c r="F7" i="5"/>
  <c r="F8" i="5"/>
  <c r="F9" i="5"/>
  <c r="F10" i="5"/>
  <c r="F11" i="5"/>
  <c r="F12" i="5"/>
  <c r="F13" i="5"/>
  <c r="F14" i="5"/>
  <c r="F15" i="5"/>
  <c r="F16" i="5"/>
  <c r="F17" i="5"/>
  <c r="F18" i="5"/>
  <c r="F19" i="5"/>
  <c r="F20" i="5"/>
  <c r="F21" i="5"/>
  <c r="F22" i="5"/>
  <c r="F23" i="5"/>
  <c r="F24" i="5"/>
  <c r="F25" i="5"/>
  <c r="F26" i="5"/>
  <c r="F27" i="5"/>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G28" i="8" l="1"/>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<sst xmlns="http://schemas.openxmlformats.org/spreadsheetml/2006/main" count="437" uniqueCount="139">
  <si>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</si>
  <si>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</si>
  <si>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</si>
  <si>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</si>
  <si>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</si>
  <si>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</si>
  <si>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</si>
  <si>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</si>
  <si>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</si>
  <si>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</si>
  <si>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</si>
  <si>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</si>
  <si>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</si>
  <si>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</si>
  <si>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</si>
  <si>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</si>
  <si>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</si>
  <si>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</si>
  <si>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</si>
  <si>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</si>
  <si>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</si>
  <si>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</si>
  <si>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</si>
  <si>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</si>
  <si>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</si>
  <si>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</si>
  <si>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</si>
  <si>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</si>
  <si>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</si>
  <si>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</si>
  <si>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</si>
  <si>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</si>
  <si>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</si>
  <si>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</si>
  <si>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</si>
  <si>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</si>
  <si>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</si>
  <si>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</si>
  <si>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</si>
  <si>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</si>
  <si>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</si>
  <si>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</si>
  <si>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</si>
  <si>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</si>
  <si>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</si>
  <si>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</si>
  <si>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</si>
  <si>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</si>
  <si>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</si>
  <si>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</si>
  <si>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</si>
  <si>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</si>
  <si>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</si>
  <si>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</si>
  <si>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</si>
  <si>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</si>
  <si>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</si>
  <si>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</si>
  <si>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</si>
  <si>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</si>
  <si>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</si>
  <si>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</si>
  <si>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</si>
  <si>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</si>
  <si>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</si>
  <si>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</si>
  <si>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</si>
  <si>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</si>
  <si>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</si>
  <si>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</si>
  <si>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</si>
  <si>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</si>
  <si>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</si>
  <si>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</si>
  <si>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</si>
  <si>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</si>
  <si>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</si>
  <si>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</si>
  <si>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</si>
  <si>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</si>
  <si>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</si>
  <si>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</si>
  <si>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</si>
  <si>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</si>
  <si>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</si>
  <si>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</si>
  <si>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</si>
  <si>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</si>
  <si>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</si>
  <si>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</si>
  <si>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</si>
  <si>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</si>
  <si>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</si>
  <si>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</si>
  <si>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</si>
  <si>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</si>
  <si>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</si>
  <si>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</si>
  <si>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</si>
  <si>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</si>
  <si>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</si>
  <si>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</si>
  <si>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</si>
  <si>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</si>
  <si>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</si>
  <si>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</si>
  <si>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</si>
  <si>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</si>
  <si>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</si>
  <si>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</si>
  <si>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</si>
  <si>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</si>
  <si>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</si>
  <si>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</si>
  <si>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</si>
  <si>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</si>
  <si>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</si>
  <si>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</si>
  <si>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</si>
  <si>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</si>
  <si>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</si>
  <si>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</si>
  <si>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</si>
  <si>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</si>
  <si>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</si>
  <si>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</si>
  <si>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</si>
  <si>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</si>
  <si>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</si>
  <si>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</si>
  <si>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</si>
  <si>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</si>
  <si>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</si>
  <si>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</si>
  <si>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</si>
  <si>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</si>
  <si>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</si>
  <si>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listopada 2024.</t>
  </si>
  <si>
    <t>Stanje
31. listopada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</si>
</sst>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1488746</c:v>
                </c:pt>
                <c:pt idx="1">
                  <c:v>109259</c:v>
                </c:pt>
                <c:pt idx="2">
                  <c:v>86236</c:v>
                </c:pt>
                <c:pt idx="3">
                  <c:v>17796</c:v>
                </c:pt>
                <c:pt idx="4">
                  <c:v>18260</c:v>
                </c:pt>
                <c:pt idx="5">
                  <c:v>179</c:v>
                </c:pt>
                <c:pt idx="6">
                  <c:v>4189</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728881</c:v>
                </c:pt>
                <c:pt idx="1">
                  <c:v>469922</c:v>
                </c:pt>
                <c:pt idx="2">
                  <c:v>377176</c:v>
                </c:pt>
                <c:pt idx="3">
                  <c:v>148686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915990</c:v>
                </c:pt>
                <c:pt idx="1">
                  <c:v>808675</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100172</c:v>
                </c:pt>
                <c:pt idx="1">
                  <c:v>41543</c:v>
                </c:pt>
                <c:pt idx="2">
                  <c:v>44704</c:v>
                </c:pt>
                <c:pt idx="3">
                  <c:v>39413</c:v>
                </c:pt>
                <c:pt idx="4">
                  <c:v>71341</c:v>
                </c:pt>
                <c:pt idx="5">
                  <c:v>37933</c:v>
                </c:pt>
                <c:pt idx="6">
                  <c:v>34074</c:v>
                </c:pt>
                <c:pt idx="7">
                  <c:v>124960</c:v>
                </c:pt>
                <c:pt idx="8">
                  <c:v>17403</c:v>
                </c:pt>
                <c:pt idx="9">
                  <c:v>23149</c:v>
                </c:pt>
                <c:pt idx="10">
                  <c:v>20728</c:v>
                </c:pt>
                <c:pt idx="11">
                  <c:v>45913</c:v>
                </c:pt>
                <c:pt idx="12">
                  <c:v>66317</c:v>
                </c:pt>
                <c:pt idx="13">
                  <c:v>97193</c:v>
                </c:pt>
                <c:pt idx="14">
                  <c:v>36787</c:v>
                </c:pt>
                <c:pt idx="15">
                  <c:v>47287</c:v>
                </c:pt>
                <c:pt idx="16">
                  <c:v>175121</c:v>
                </c:pt>
                <c:pt idx="17">
                  <c:v>102523</c:v>
                </c:pt>
                <c:pt idx="18">
                  <c:v>54142</c:v>
                </c:pt>
                <c:pt idx="19">
                  <c:v>44325</c:v>
                </c:pt>
                <c:pt idx="20">
                  <c:v>499637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500</c:v>
                </c:pt>
                <c:pt idx="1">
                  <c:v>73</c:v>
                </c:pt>
                <c:pt idx="2">
                  <c:v>3091</c:v>
                </c:pt>
                <c:pt idx="3">
                  <c:v>74</c:v>
                </c:pt>
                <c:pt idx="4">
                  <c:v>414</c:v>
                </c:pt>
                <c:pt idx="5">
                  <c:v>3064</c:v>
                </c:pt>
                <c:pt idx="6">
                  <c:v>3282</c:v>
                </c:pt>
                <c:pt idx="7">
                  <c:v>2721</c:v>
                </c:pt>
                <c:pt idx="8">
                  <c:v>997</c:v>
                </c:pt>
                <c:pt idx="9">
                  <c:v>385</c:v>
                </c:pt>
                <c:pt idx="10">
                  <c:v>129</c:v>
                </c:pt>
                <c:pt idx="11">
                  <c:v>244</c:v>
                </c:pt>
                <c:pt idx="12">
                  <c:v>2359</c:v>
                </c:pt>
                <c:pt idx="13">
                  <c:v>2538</c:v>
                </c:pt>
                <c:pt idx="14">
                  <c:v>70</c:v>
                </c:pt>
                <c:pt idx="15">
                  <c:v>317</c:v>
                </c:pt>
                <c:pt idx="16">
                  <c:v>606</c:v>
                </c:pt>
                <c:pt idx="17">
                  <c:v>286</c:v>
                </c:pt>
                <c:pt idx="18">
                  <c:v>339</c:v>
                </c:pt>
                <c:pt idx="19">
                  <c:v>12</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219</c:v>
                </c:pt>
                <c:pt idx="1">
                  <c:v>11</c:v>
                </c:pt>
                <c:pt idx="2">
                  <c:v>1184</c:v>
                </c:pt>
                <c:pt idx="3">
                  <c:v>8</c:v>
                </c:pt>
                <c:pt idx="4">
                  <c:v>46</c:v>
                </c:pt>
                <c:pt idx="5">
                  <c:v>436</c:v>
                </c:pt>
                <c:pt idx="6">
                  <c:v>2286</c:v>
                </c:pt>
                <c:pt idx="7">
                  <c:v>230</c:v>
                </c:pt>
                <c:pt idx="8">
                  <c:v>1129</c:v>
                </c:pt>
                <c:pt idx="9">
                  <c:v>183</c:v>
                </c:pt>
                <c:pt idx="10">
                  <c:v>102</c:v>
                </c:pt>
                <c:pt idx="11">
                  <c:v>173</c:v>
                </c:pt>
                <c:pt idx="12">
                  <c:v>1826</c:v>
                </c:pt>
                <c:pt idx="13">
                  <c:v>1087</c:v>
                </c:pt>
                <c:pt idx="14">
                  <c:v>68</c:v>
                </c:pt>
                <c:pt idx="15">
                  <c:v>539</c:v>
                </c:pt>
                <c:pt idx="16">
                  <c:v>1364</c:v>
                </c:pt>
                <c:pt idx="17">
                  <c:v>156</c:v>
                </c:pt>
                <c:pt idx="18">
                  <c:v>488</c:v>
                </c:pt>
                <c:pt idx="19">
                  <c:v>18</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1329</c:v>
                </c:pt>
                <c:pt idx="1">
                  <c:v>456</c:v>
                </c:pt>
                <c:pt idx="2">
                  <c:v>467</c:v>
                </c:pt>
                <c:pt idx="3">
                  <c:v>594</c:v>
                </c:pt>
                <c:pt idx="4">
                  <c:v>746</c:v>
                </c:pt>
                <c:pt idx="5">
                  <c:v>297</c:v>
                </c:pt>
                <c:pt idx="6">
                  <c:v>377</c:v>
                </c:pt>
                <c:pt idx="7">
                  <c:v>2025</c:v>
                </c:pt>
                <c:pt idx="8">
                  <c:v>168</c:v>
                </c:pt>
                <c:pt idx="9">
                  <c:v>226</c:v>
                </c:pt>
                <c:pt idx="10">
                  <c:v>211</c:v>
                </c:pt>
                <c:pt idx="11">
                  <c:v>578</c:v>
                </c:pt>
                <c:pt idx="12">
                  <c:v>792</c:v>
                </c:pt>
                <c:pt idx="13">
                  <c:v>1134</c:v>
                </c:pt>
                <c:pt idx="14">
                  <c:v>436</c:v>
                </c:pt>
                <c:pt idx="15">
                  <c:v>471</c:v>
                </c:pt>
                <c:pt idx="16">
                  <c:v>2443</c:v>
                </c:pt>
                <c:pt idx="17">
                  <c:v>1462</c:v>
                </c:pt>
                <c:pt idx="18">
                  <c:v>700</c:v>
                </c:pt>
                <c:pt idx="19">
                  <c:v>518</c:v>
                </c:pt>
                <c:pt idx="20">
                  <c:v>6075</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684</c:v>
                </c:pt>
                <c:pt idx="1">
                  <c:v>254</c:v>
                </c:pt>
                <c:pt idx="2">
                  <c:v>243</c:v>
                </c:pt>
                <c:pt idx="3">
                  <c:v>301</c:v>
                </c:pt>
                <c:pt idx="4">
                  <c:v>455</c:v>
                </c:pt>
                <c:pt idx="5">
                  <c:v>195</c:v>
                </c:pt>
                <c:pt idx="6">
                  <c:v>182</c:v>
                </c:pt>
                <c:pt idx="7">
                  <c:v>1220</c:v>
                </c:pt>
                <c:pt idx="8">
                  <c:v>82</c:v>
                </c:pt>
                <c:pt idx="9">
                  <c:v>130</c:v>
                </c:pt>
                <c:pt idx="10">
                  <c:v>87</c:v>
                </c:pt>
                <c:pt idx="11">
                  <c:v>205</c:v>
                </c:pt>
                <c:pt idx="12">
                  <c:v>333</c:v>
                </c:pt>
                <c:pt idx="13">
                  <c:v>453</c:v>
                </c:pt>
                <c:pt idx="14">
                  <c:v>260</c:v>
                </c:pt>
                <c:pt idx="15">
                  <c:v>201</c:v>
                </c:pt>
                <c:pt idx="16">
                  <c:v>1193</c:v>
                </c:pt>
                <c:pt idx="17">
                  <c:v>1001</c:v>
                </c:pt>
                <c:pt idx="18">
                  <c:v>388</c:v>
                </c:pt>
                <c:pt idx="19">
                  <c:v>256</c:v>
                </c:pt>
                <c:pt idx="20">
                  <c:v>3433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2714</c:v>
                </c:pt>
                <c:pt idx="1">
                  <c:v>384</c:v>
                </c:pt>
                <c:pt idx="2">
                  <c:v>21005</c:v>
                </c:pt>
                <c:pt idx="3">
                  <c:v>1160</c:v>
                </c:pt>
                <c:pt idx="4">
                  <c:v>1153</c:v>
                </c:pt>
                <c:pt idx="5">
                  <c:v>13788</c:v>
                </c:pt>
                <c:pt idx="6">
                  <c:v>16003</c:v>
                </c:pt>
                <c:pt idx="7">
                  <c:v>7311</c:v>
                </c:pt>
                <c:pt idx="8">
                  <c:v>7044</c:v>
                </c:pt>
                <c:pt idx="9">
                  <c:v>9452</c:v>
                </c:pt>
                <c:pt idx="10">
                  <c:v>1413</c:v>
                </c:pt>
                <c:pt idx="11">
                  <c:v>913</c:v>
                </c:pt>
                <c:pt idx="12">
                  <c:v>7230</c:v>
                </c:pt>
                <c:pt idx="13">
                  <c:v>3135</c:v>
                </c:pt>
                <c:pt idx="14">
                  <c:v>4360</c:v>
                </c:pt>
                <c:pt idx="15">
                  <c:v>680</c:v>
                </c:pt>
                <c:pt idx="16">
                  <c:v>4641</c:v>
                </c:pt>
                <c:pt idx="17">
                  <c:v>1360</c:v>
                </c:pt>
                <c:pt idx="18">
                  <c:v>1284</c:v>
                </c:pt>
                <c:pt idx="19">
                  <c:v>24</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1281</c:v>
                </c:pt>
                <c:pt idx="1">
                  <c:v>39</c:v>
                </c:pt>
                <c:pt idx="2">
                  <c:v>9717</c:v>
                </c:pt>
                <c:pt idx="3">
                  <c:v>344</c:v>
                </c:pt>
                <c:pt idx="4">
                  <c:v>427</c:v>
                </c:pt>
                <c:pt idx="5">
                  <c:v>2083</c:v>
                </c:pt>
                <c:pt idx="6">
                  <c:v>17191</c:v>
                </c:pt>
                <c:pt idx="7">
                  <c:v>2269</c:v>
                </c:pt>
                <c:pt idx="8">
                  <c:v>7377</c:v>
                </c:pt>
                <c:pt idx="9">
                  <c:v>5188</c:v>
                </c:pt>
                <c:pt idx="10">
                  <c:v>2908</c:v>
                </c:pt>
                <c:pt idx="11">
                  <c:v>537</c:v>
                </c:pt>
                <c:pt idx="12">
                  <c:v>8245</c:v>
                </c:pt>
                <c:pt idx="13">
                  <c:v>2669</c:v>
                </c:pt>
                <c:pt idx="14">
                  <c:v>3793</c:v>
                </c:pt>
                <c:pt idx="15">
                  <c:v>3583</c:v>
                </c:pt>
                <c:pt idx="16">
                  <c:v>14269</c:v>
                </c:pt>
                <c:pt idx="17">
                  <c:v>1928</c:v>
                </c:pt>
                <c:pt idx="18">
                  <c:v>4498</c:v>
                </c:pt>
                <c:pt idx="19">
                  <c:v>121</c:v>
                </c:pt>
                <c:pt idx="20">
                  <c:v>18</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8179</c:v>
                </c:pt>
                <c:pt idx="1">
                  <c:v>3018</c:v>
                </c:pt>
                <c:pt idx="2">
                  <c:v>2543</c:v>
                </c:pt>
                <c:pt idx="3">
                  <c:v>2154</c:v>
                </c:pt>
                <c:pt idx="4">
                  <c:v>5850</c:v>
                </c:pt>
                <c:pt idx="5">
                  <c:v>2447</c:v>
                </c:pt>
                <c:pt idx="6">
                  <c:v>2223</c:v>
                </c:pt>
                <c:pt idx="7">
                  <c:v>5672</c:v>
                </c:pt>
                <c:pt idx="8">
                  <c:v>743</c:v>
                </c:pt>
                <c:pt idx="9">
                  <c:v>1386</c:v>
                </c:pt>
                <c:pt idx="10">
                  <c:v>1308</c:v>
                </c:pt>
                <c:pt idx="11">
                  <c:v>3316</c:v>
                </c:pt>
                <c:pt idx="12">
                  <c:v>3164</c:v>
                </c:pt>
                <c:pt idx="13">
                  <c:v>6883</c:v>
                </c:pt>
                <c:pt idx="14">
                  <c:v>1628</c:v>
                </c:pt>
                <c:pt idx="15">
                  <c:v>2778</c:v>
                </c:pt>
                <c:pt idx="16">
                  <c:v>8678</c:v>
                </c:pt>
                <c:pt idx="17">
                  <c:v>4238</c:v>
                </c:pt>
                <c:pt idx="18">
                  <c:v>1969</c:v>
                </c:pt>
                <c:pt idx="19">
                  <c:v>3678</c:v>
                </c:pt>
                <c:pt idx="20">
                  <c:v>33346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5067</c:v>
                </c:pt>
                <c:pt idx="1">
                  <c:v>2325</c:v>
                </c:pt>
                <c:pt idx="2">
                  <c:v>2100</c:v>
                </c:pt>
                <c:pt idx="3">
                  <c:v>1642</c:v>
                </c:pt>
                <c:pt idx="4">
                  <c:v>4414</c:v>
                </c:pt>
                <c:pt idx="5">
                  <c:v>1925</c:v>
                </c:pt>
                <c:pt idx="6">
                  <c:v>1735</c:v>
                </c:pt>
                <c:pt idx="7">
                  <c:v>5339</c:v>
                </c:pt>
                <c:pt idx="8">
                  <c:v>705</c:v>
                </c:pt>
                <c:pt idx="9">
                  <c:v>1141</c:v>
                </c:pt>
                <c:pt idx="10">
                  <c:v>980</c:v>
                </c:pt>
                <c:pt idx="11">
                  <c:v>2093</c:v>
                </c:pt>
                <c:pt idx="12">
                  <c:v>3015</c:v>
                </c:pt>
                <c:pt idx="13">
                  <c:v>5287</c:v>
                </c:pt>
                <c:pt idx="14">
                  <c:v>1572</c:v>
                </c:pt>
                <c:pt idx="15">
                  <c:v>2320</c:v>
                </c:pt>
                <c:pt idx="16">
                  <c:v>8213</c:v>
                </c:pt>
                <c:pt idx="17">
                  <c:v>3728</c:v>
                </c:pt>
                <c:pt idx="18">
                  <c:v>1603</c:v>
                </c:pt>
                <c:pt idx="19">
                  <c:v>2516</c:v>
                </c:pt>
                <c:pt idx="20">
                  <c:v>30864</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131</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132</v>
      </c>
      <c r="D5" s="131" t="s">
        <v>138</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778284</v>
      </c>
      <c r="E8" s="103">
        <v>710462</v>
      </c>
      <c r="F8" s="104">
        <f>SUM(D8:E8)</f>
        <v>1488746</v>
      </c>
      <c r="H8" s="29"/>
      <c r="J8" s="53"/>
      <c r="L8" s="31"/>
    </row>
    <row r="9" spans="1:12" ht="15" customHeight="1" x14ac:dyDescent="0.2">
      <c r="B9" s="39" t="s">
        <v>7</v>
      </c>
      <c r="C9" s="40" t="s">
        <v>8</v>
      </c>
      <c r="D9" s="105">
        <v>56535</v>
      </c>
      <c r="E9" s="105">
        <v>52724</v>
      </c>
      <c r="F9" s="106">
        <f t="shared" ref="F9:F14" si="0">SUM(D9:E9)</f>
        <v>109259</v>
      </c>
      <c r="H9" s="29"/>
      <c r="J9" s="53"/>
      <c r="L9" s="31"/>
    </row>
    <row r="10" spans="1:12" ht="15" customHeight="1" x14ac:dyDescent="0.2">
      <c r="B10" s="39" t="s">
        <v>9</v>
      </c>
      <c r="C10" s="40" t="s">
        <v>10</v>
      </c>
      <c r="D10" s="105">
        <v>55200</v>
      </c>
      <c r="E10" s="105">
        <v>31036</v>
      </c>
      <c r="F10" s="106">
        <f t="shared" si="0"/>
        <v>86236</v>
      </c>
      <c r="H10" s="29"/>
      <c r="J10" s="53"/>
      <c r="L10" s="31"/>
    </row>
    <row r="11" spans="1:12" ht="15" customHeight="1" x14ac:dyDescent="0.2">
      <c r="B11" s="39" t="s">
        <v>11</v>
      </c>
      <c r="C11" s="40" t="s">
        <v>12</v>
      </c>
      <c r="D11" s="105">
        <v>12244</v>
      </c>
      <c r="E11" s="105">
        <v>5552</v>
      </c>
      <c r="F11" s="106">
        <f t="shared" si="0"/>
        <v>17796</v>
      </c>
      <c r="H11" s="29"/>
      <c r="J11" s="53"/>
      <c r="L11" s="31"/>
    </row>
    <row r="12" spans="1:12" ht="15" customHeight="1" x14ac:dyDescent="0.2">
      <c r="B12" s="39" t="s">
        <v>13</v>
      </c>
      <c r="C12" s="40" t="s">
        <v>14</v>
      </c>
      <c r="D12" s="105">
        <v>11855</v>
      </c>
      <c r="E12" s="105">
        <v>6405</v>
      </c>
      <c r="F12" s="106">
        <f t="shared" si="0"/>
        <v>18260</v>
      </c>
      <c r="H12" s="29"/>
      <c r="J12" s="53"/>
      <c r="L12" s="31"/>
    </row>
    <row r="13" spans="1:12" ht="51" customHeight="1" x14ac:dyDescent="0.2">
      <c r="B13" s="39" t="s">
        <v>15</v>
      </c>
      <c r="C13" s="88" t="s">
        <v>16</v>
      </c>
      <c r="D13" s="105">
        <v>125</v>
      </c>
      <c r="E13" s="105">
        <v>54</v>
      </c>
      <c r="F13" s="106">
        <f t="shared" si="0"/>
        <v>179</v>
      </c>
      <c r="H13" s="29"/>
      <c r="J13" s="54"/>
      <c r="L13" s="31"/>
    </row>
    <row r="14" spans="1:12" ht="15" customHeight="1" x14ac:dyDescent="0.2">
      <c r="B14" s="39" t="s">
        <v>17</v>
      </c>
      <c r="C14" s="40" t="s">
        <v>18</v>
      </c>
      <c r="D14" s="107">
        <v>1747</v>
      </c>
      <c r="E14" s="107">
        <v>2442</v>
      </c>
      <c r="F14" s="108">
        <f t="shared" si="0"/>
        <v>4189</v>
      </c>
      <c r="H14" s="29"/>
      <c r="J14" s="53"/>
      <c r="L14" s="31"/>
    </row>
    <row r="15" spans="1:12" ht="15" customHeight="1" x14ac:dyDescent="0.2">
      <c r="B15" s="134" t="s">
        <v>19</v>
      </c>
      <c r="C15" s="135"/>
      <c r="D15" s="109">
        <f>SUM(D8:D14)</f>
        <v>915990</v>
      </c>
      <c r="E15" s="109">
        <f t="shared" ref="E15:F15" si="1">SUM(E8:E14)</f>
        <v>808675</v>
      </c>
      <c r="F15" s="109">
        <f t="shared" si="1"/>
        <v>1724665</v>
      </c>
      <c r="L15" s="55"/>
    </row>
    <row r="16" spans="1:12" ht="12.75" customHeight="1" x14ac:dyDescent="0.2">
      <c r="A16" s="119"/>
      <c r="B16" s="124" t="s">
        <v>134</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J7" sqref="J7"/>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130</v>
      </c>
      <c r="C2" s="126"/>
      <c r="D2" s="126"/>
      <c r="E2" s="126"/>
      <c r="F2" s="126"/>
      <c r="G2" s="126"/>
      <c r="H2" s="126"/>
    </row>
    <row r="4" spans="2:16" ht="15" customHeight="1" x14ac:dyDescent="0.2">
      <c r="B4" s="5" t="s">
        <v>0</v>
      </c>
      <c r="C4" s="5"/>
      <c r="D4" s="5"/>
      <c r="E4" s="5"/>
      <c r="H4" s="120" t="s">
        <v>137</v>
      </c>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631498</v>
      </c>
      <c r="E7" s="96">
        <v>404522</v>
      </c>
      <c r="F7" s="96">
        <v>326737</v>
      </c>
      <c r="G7" s="96">
        <v>125989</v>
      </c>
      <c r="H7" s="97">
        <f>SUM(D7:G7)</f>
        <v>1488746</v>
      </c>
      <c r="K7" s="42"/>
      <c r="L7" s="42"/>
      <c r="M7" s="42"/>
      <c r="N7" s="43"/>
      <c r="P7" s="1" t="s">
        <v>25</v>
      </c>
    </row>
    <row r="8" spans="2:16" ht="21.95" customHeight="1" x14ac:dyDescent="0.2">
      <c r="B8" s="39" t="s">
        <v>7</v>
      </c>
      <c r="C8" s="40" t="s">
        <v>8</v>
      </c>
      <c r="D8" s="98">
        <v>57163</v>
      </c>
      <c r="E8" s="98">
        <v>26540</v>
      </c>
      <c r="F8" s="98">
        <v>18213</v>
      </c>
      <c r="G8" s="98">
        <v>7343</v>
      </c>
      <c r="H8" s="99">
        <f t="shared" ref="H8:H13" si="0">SUM(D8:G8)</f>
        <v>109259</v>
      </c>
      <c r="K8" s="42"/>
      <c r="L8" s="41"/>
      <c r="M8" s="41"/>
      <c r="P8" s="2">
        <f>H7-'T 1.'!F8</f>
        <v>0</v>
      </c>
    </row>
    <row r="9" spans="2:16" ht="21.95" customHeight="1" x14ac:dyDescent="0.2">
      <c r="B9" s="39" t="s">
        <v>9</v>
      </c>
      <c r="C9" s="40" t="s">
        <v>10</v>
      </c>
      <c r="D9" s="98">
        <v>29253</v>
      </c>
      <c r="E9" s="98">
        <v>27740</v>
      </c>
      <c r="F9" s="98">
        <v>20449</v>
      </c>
      <c r="G9" s="98">
        <v>8794</v>
      </c>
      <c r="H9" s="99">
        <f t="shared" si="0"/>
        <v>86236</v>
      </c>
      <c r="K9" s="42"/>
      <c r="L9" s="41"/>
      <c r="M9" s="41"/>
      <c r="P9" s="2">
        <f>H8-'T 1.'!F9</f>
        <v>0</v>
      </c>
    </row>
    <row r="10" spans="2:16" ht="21.95" customHeight="1" x14ac:dyDescent="0.2">
      <c r="B10" s="39" t="s">
        <v>11</v>
      </c>
      <c r="C10" s="40" t="s">
        <v>12</v>
      </c>
      <c r="D10" s="98">
        <v>5056</v>
      </c>
      <c r="E10" s="98">
        <v>4620</v>
      </c>
      <c r="F10" s="98">
        <v>5700</v>
      </c>
      <c r="G10" s="98">
        <v>2420</v>
      </c>
      <c r="H10" s="99">
        <f t="shared" si="0"/>
        <v>17796</v>
      </c>
      <c r="K10" s="43"/>
      <c r="L10" s="44"/>
      <c r="M10" s="41"/>
      <c r="P10" s="2">
        <f>H9-'T 1.'!F10</f>
        <v>0</v>
      </c>
    </row>
    <row r="11" spans="2:16" ht="21.95" customHeight="1" x14ac:dyDescent="0.2">
      <c r="B11" s="39" t="s">
        <v>13</v>
      </c>
      <c r="C11" s="40" t="s">
        <v>14</v>
      </c>
      <c r="D11" s="98">
        <v>5230</v>
      </c>
      <c r="E11" s="98">
        <v>5403</v>
      </c>
      <c r="F11" s="98">
        <v>4315</v>
      </c>
      <c r="G11" s="98">
        <v>3312</v>
      </c>
      <c r="H11" s="99">
        <f t="shared" si="0"/>
        <v>18260</v>
      </c>
      <c r="K11" s="45"/>
      <c r="L11" s="44"/>
      <c r="M11" s="41"/>
      <c r="P11" s="2">
        <f>H10-'T 1.'!F11</f>
        <v>0</v>
      </c>
    </row>
    <row r="12" spans="2:16" ht="51" customHeight="1" x14ac:dyDescent="0.2">
      <c r="B12" s="39" t="s">
        <v>15</v>
      </c>
      <c r="C12" s="88" t="s">
        <v>16</v>
      </c>
      <c r="D12" s="98">
        <v>90</v>
      </c>
      <c r="E12" s="98">
        <v>49</v>
      </c>
      <c r="F12" s="98">
        <v>24</v>
      </c>
      <c r="G12" s="98">
        <v>16</v>
      </c>
      <c r="H12" s="99">
        <f t="shared" si="0"/>
        <v>179</v>
      </c>
      <c r="K12" s="45"/>
      <c r="L12" s="44"/>
      <c r="M12" s="41"/>
      <c r="P12" s="2">
        <f>H11-'T 1.'!F12</f>
        <v>0</v>
      </c>
    </row>
    <row r="13" spans="2:16" ht="21.95" customHeight="1" x14ac:dyDescent="0.2">
      <c r="B13" s="39" t="s">
        <v>17</v>
      </c>
      <c r="C13" s="40" t="s">
        <v>18</v>
      </c>
      <c r="D13" s="100">
        <v>591</v>
      </c>
      <c r="E13" s="100">
        <v>1048</v>
      </c>
      <c r="F13" s="100">
        <v>1738</v>
      </c>
      <c r="G13" s="100">
        <v>812</v>
      </c>
      <c r="H13" s="101">
        <f t="shared" si="0"/>
        <v>4189</v>
      </c>
      <c r="K13" s="45"/>
      <c r="L13" s="44"/>
      <c r="M13" s="41"/>
      <c r="P13" s="2">
        <f>H12-'T 1.'!F13</f>
        <v>0</v>
      </c>
    </row>
    <row r="14" spans="2:16" ht="21.95" customHeight="1" x14ac:dyDescent="0.2">
      <c r="B14" s="136" t="s">
        <v>19</v>
      </c>
      <c r="C14" s="137"/>
      <c r="D14" s="102">
        <f>SUM(D7:D13)</f>
        <v>728881</v>
      </c>
      <c r="E14" s="102">
        <f t="shared" ref="E14:H14" si="1">SUM(E7:E13)</f>
        <v>469922</v>
      </c>
      <c r="F14" s="102">
        <f t="shared" si="1"/>
        <v>377176</v>
      </c>
      <c r="G14" s="102">
        <f t="shared" si="1"/>
        <v>148686</v>
      </c>
      <c r="H14" s="102">
        <f t="shared" si="1"/>
        <v>1724665</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31. listopada 2024.</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39675</v>
      </c>
      <c r="F7" s="95">
        <v>18591</v>
      </c>
      <c r="G7" s="110">
        <f>SUM(E7:F7)</f>
        <v>58266</v>
      </c>
    </row>
    <row r="8" spans="2:8" ht="15" customHeight="1" x14ac:dyDescent="0.2">
      <c r="B8" s="90" t="s">
        <v>7</v>
      </c>
      <c r="C8" s="85" t="s">
        <v>32</v>
      </c>
      <c r="D8" s="27" t="s">
        <v>33</v>
      </c>
      <c r="E8" s="95">
        <v>3686</v>
      </c>
      <c r="F8" s="95">
        <v>530</v>
      </c>
      <c r="G8" s="110">
        <f t="shared" ref="G8:G28" si="0">SUM(E8:F8)</f>
        <v>4216</v>
      </c>
    </row>
    <row r="9" spans="2:8" ht="15" customHeight="1" x14ac:dyDescent="0.2">
      <c r="B9" s="91" t="s">
        <v>9</v>
      </c>
      <c r="C9" s="85" t="s">
        <v>34</v>
      </c>
      <c r="D9" s="27" t="s">
        <v>35</v>
      </c>
      <c r="E9" s="95">
        <v>162833</v>
      </c>
      <c r="F9" s="95">
        <v>89522</v>
      </c>
      <c r="G9" s="110">
        <f t="shared" si="0"/>
        <v>252355</v>
      </c>
    </row>
    <row r="10" spans="2:8" ht="15" customHeight="1" x14ac:dyDescent="0.2">
      <c r="B10" s="91" t="s">
        <v>11</v>
      </c>
      <c r="C10" s="85" t="s">
        <v>36</v>
      </c>
      <c r="D10" s="27" t="s">
        <v>37</v>
      </c>
      <c r="E10" s="95">
        <v>11481</v>
      </c>
      <c r="F10" s="95">
        <v>3645</v>
      </c>
      <c r="G10" s="110">
        <f t="shared" si="0"/>
        <v>15126</v>
      </c>
    </row>
    <row r="11" spans="2:8" ht="27" customHeight="1" x14ac:dyDescent="0.2">
      <c r="B11" s="91" t="s">
        <v>13</v>
      </c>
      <c r="C11" s="85" t="s">
        <v>38</v>
      </c>
      <c r="D11" s="30" t="s">
        <v>39</v>
      </c>
      <c r="E11" s="95">
        <v>19354</v>
      </c>
      <c r="F11" s="95">
        <v>5848</v>
      </c>
      <c r="G11" s="110">
        <f t="shared" si="0"/>
        <v>25202</v>
      </c>
    </row>
    <row r="12" spans="2:8" ht="15" customHeight="1" x14ac:dyDescent="0.2">
      <c r="B12" s="91" t="s">
        <v>15</v>
      </c>
      <c r="C12" s="85" t="s">
        <v>40</v>
      </c>
      <c r="D12" s="30" t="s">
        <v>41</v>
      </c>
      <c r="E12" s="95">
        <v>133548</v>
      </c>
      <c r="F12" s="95">
        <v>17277</v>
      </c>
      <c r="G12" s="110">
        <f t="shared" si="0"/>
        <v>150825</v>
      </c>
    </row>
    <row r="13" spans="2:8" ht="27" customHeight="1" x14ac:dyDescent="0.2">
      <c r="B13" s="91" t="s">
        <v>17</v>
      </c>
      <c r="C13" s="85" t="s">
        <v>42</v>
      </c>
      <c r="D13" s="30" t="s">
        <v>43</v>
      </c>
      <c r="E13" s="95">
        <v>120108</v>
      </c>
      <c r="F13" s="95">
        <v>132918</v>
      </c>
      <c r="G13" s="110">
        <f t="shared" si="0"/>
        <v>253026</v>
      </c>
    </row>
    <row r="14" spans="2:8" ht="15" customHeight="1" x14ac:dyDescent="0.2">
      <c r="B14" s="39" t="s">
        <v>44</v>
      </c>
      <c r="C14" s="85" t="s">
        <v>45</v>
      </c>
      <c r="D14" s="27" t="s">
        <v>46</v>
      </c>
      <c r="E14" s="95">
        <v>73839</v>
      </c>
      <c r="F14" s="95">
        <v>19818</v>
      </c>
      <c r="G14" s="110">
        <f t="shared" si="0"/>
        <v>93657</v>
      </c>
    </row>
    <row r="15" spans="2:8" ht="15" customHeight="1" x14ac:dyDescent="0.2">
      <c r="B15" s="39" t="s">
        <v>47</v>
      </c>
      <c r="C15" s="85" t="s">
        <v>48</v>
      </c>
      <c r="D15" s="27" t="s">
        <v>49</v>
      </c>
      <c r="E15" s="95">
        <v>55455</v>
      </c>
      <c r="F15" s="95">
        <v>59173</v>
      </c>
      <c r="G15" s="110">
        <f t="shared" si="0"/>
        <v>114628</v>
      </c>
    </row>
    <row r="16" spans="2:8" ht="15" customHeight="1" x14ac:dyDescent="0.2">
      <c r="B16" s="39" t="s">
        <v>50</v>
      </c>
      <c r="C16" s="85" t="s">
        <v>51</v>
      </c>
      <c r="D16" s="27" t="s">
        <v>52</v>
      </c>
      <c r="E16" s="95">
        <v>39828</v>
      </c>
      <c r="F16" s="95">
        <v>21831</v>
      </c>
      <c r="G16" s="110">
        <f t="shared" si="0"/>
        <v>61659</v>
      </c>
    </row>
    <row r="17" spans="2:13" ht="15" customHeight="1" x14ac:dyDescent="0.2">
      <c r="B17" s="39" t="s">
        <v>53</v>
      </c>
      <c r="C17" s="85" t="s">
        <v>54</v>
      </c>
      <c r="D17" s="27" t="s">
        <v>55</v>
      </c>
      <c r="E17" s="95">
        <v>13158</v>
      </c>
      <c r="F17" s="95">
        <v>27574</v>
      </c>
      <c r="G17" s="110">
        <f t="shared" si="0"/>
        <v>40732</v>
      </c>
    </row>
    <row r="18" spans="2:13" ht="15" customHeight="1" x14ac:dyDescent="0.2">
      <c r="B18" s="39" t="s">
        <v>56</v>
      </c>
      <c r="C18" s="85" t="s">
        <v>57</v>
      </c>
      <c r="D18" s="27" t="s">
        <v>58</v>
      </c>
      <c r="E18" s="95">
        <v>10031</v>
      </c>
      <c r="F18" s="95">
        <v>6621</v>
      </c>
      <c r="G18" s="110">
        <f t="shared" si="0"/>
        <v>16652</v>
      </c>
    </row>
    <row r="19" spans="2:13" ht="15" customHeight="1" x14ac:dyDescent="0.2">
      <c r="B19" s="39" t="s">
        <v>59</v>
      </c>
      <c r="C19" s="85" t="s">
        <v>60</v>
      </c>
      <c r="D19" s="27" t="s">
        <v>61</v>
      </c>
      <c r="E19" s="95">
        <v>56531</v>
      </c>
      <c r="F19" s="95">
        <v>57761</v>
      </c>
      <c r="G19" s="110">
        <f t="shared" si="0"/>
        <v>114292</v>
      </c>
    </row>
    <row r="20" spans="2:13" ht="15" customHeight="1" x14ac:dyDescent="0.2">
      <c r="B20" s="39" t="s">
        <v>62</v>
      </c>
      <c r="C20" s="85" t="s">
        <v>63</v>
      </c>
      <c r="D20" s="27" t="s">
        <v>64</v>
      </c>
      <c r="E20" s="95">
        <v>34402</v>
      </c>
      <c r="F20" s="95">
        <v>27692</v>
      </c>
      <c r="G20" s="110">
        <f t="shared" si="0"/>
        <v>62094</v>
      </c>
    </row>
    <row r="21" spans="2:13" ht="15" customHeight="1" x14ac:dyDescent="0.2">
      <c r="B21" s="39" t="s">
        <v>65</v>
      </c>
      <c r="C21" s="85" t="s">
        <v>66</v>
      </c>
      <c r="D21" s="27" t="s">
        <v>67</v>
      </c>
      <c r="E21" s="95">
        <v>60103</v>
      </c>
      <c r="F21" s="95">
        <v>66511</v>
      </c>
      <c r="G21" s="110">
        <f t="shared" si="0"/>
        <v>126614</v>
      </c>
    </row>
    <row r="22" spans="2:13" ht="15" customHeight="1" x14ac:dyDescent="0.2">
      <c r="B22" s="39" t="s">
        <v>68</v>
      </c>
      <c r="C22" s="85" t="s">
        <v>69</v>
      </c>
      <c r="D22" s="27" t="s">
        <v>70</v>
      </c>
      <c r="E22" s="95">
        <v>25451</v>
      </c>
      <c r="F22" s="95">
        <v>104288</v>
      </c>
      <c r="G22" s="110">
        <f t="shared" si="0"/>
        <v>129739</v>
      </c>
    </row>
    <row r="23" spans="2:13" ht="15" customHeight="1" x14ac:dyDescent="0.2">
      <c r="B23" s="39" t="s">
        <v>71</v>
      </c>
      <c r="C23" s="85" t="s">
        <v>72</v>
      </c>
      <c r="D23" s="27" t="s">
        <v>73</v>
      </c>
      <c r="E23" s="95">
        <v>25288</v>
      </c>
      <c r="F23" s="95">
        <v>95130</v>
      </c>
      <c r="G23" s="110">
        <f t="shared" si="0"/>
        <v>120418</v>
      </c>
    </row>
    <row r="24" spans="2:13" ht="15" customHeight="1" x14ac:dyDescent="0.2">
      <c r="B24" s="39" t="s">
        <v>74</v>
      </c>
      <c r="C24" s="85" t="s">
        <v>75</v>
      </c>
      <c r="D24" s="27" t="s">
        <v>76</v>
      </c>
      <c r="E24" s="95">
        <v>16058</v>
      </c>
      <c r="F24" s="95">
        <v>18126</v>
      </c>
      <c r="G24" s="110">
        <f t="shared" si="0"/>
        <v>34184</v>
      </c>
    </row>
    <row r="25" spans="2:13" ht="15" customHeight="1" x14ac:dyDescent="0.2">
      <c r="B25" s="39" t="s">
        <v>77</v>
      </c>
      <c r="C25" s="85" t="s">
        <v>78</v>
      </c>
      <c r="D25" s="27" t="s">
        <v>79</v>
      </c>
      <c r="E25" s="95">
        <v>13654</v>
      </c>
      <c r="F25" s="95">
        <v>33616</v>
      </c>
      <c r="G25" s="110">
        <f t="shared" si="0"/>
        <v>47270</v>
      </c>
    </row>
    <row r="26" spans="2:13" ht="39" customHeight="1" x14ac:dyDescent="0.2">
      <c r="B26" s="39" t="s">
        <v>80</v>
      </c>
      <c r="C26" s="85" t="s">
        <v>81</v>
      </c>
      <c r="D26" s="30" t="s">
        <v>82</v>
      </c>
      <c r="E26" s="95">
        <v>310</v>
      </c>
      <c r="F26" s="95">
        <v>1165</v>
      </c>
      <c r="G26" s="110">
        <f t="shared" si="0"/>
        <v>1475</v>
      </c>
    </row>
    <row r="27" spans="2:13" ht="15" customHeight="1" x14ac:dyDescent="0.2">
      <c r="B27" s="39" t="s">
        <v>83</v>
      </c>
      <c r="C27" s="85" t="s">
        <v>84</v>
      </c>
      <c r="D27" s="27" t="s">
        <v>85</v>
      </c>
      <c r="E27" s="95">
        <v>212</v>
      </c>
      <c r="F27" s="95">
        <v>258</v>
      </c>
      <c r="G27" s="110">
        <f t="shared" si="0"/>
        <v>470</v>
      </c>
      <c r="M27" s="3" t="s">
        <v>25</v>
      </c>
    </row>
    <row r="28" spans="2:13" ht="15" customHeight="1" x14ac:dyDescent="0.2">
      <c r="B28" s="92" t="s">
        <v>86</v>
      </c>
      <c r="C28" s="84"/>
      <c r="D28" s="86" t="s">
        <v>87</v>
      </c>
      <c r="E28" s="95">
        <v>985</v>
      </c>
      <c r="F28" s="95">
        <v>780</v>
      </c>
      <c r="G28" s="110">
        <f t="shared" si="0"/>
        <v>1765</v>
      </c>
      <c r="M28" s="42">
        <f>F29-'T 1.'!E15</f>
        <v>0</v>
      </c>
    </row>
    <row r="29" spans="2:13" ht="15" customHeight="1" x14ac:dyDescent="0.2">
      <c r="B29" s="140" t="s">
        <v>19</v>
      </c>
      <c r="C29" s="141"/>
      <c r="D29" s="141"/>
      <c r="E29" s="109">
        <f>SUM(E7:E28)</f>
        <v>915990</v>
      </c>
      <c r="F29" s="109">
        <f t="shared" ref="F29:G29" si="1">SUM(F7:F28)</f>
        <v>808675</v>
      </c>
      <c r="G29" s="109">
        <f t="shared" si="1"/>
        <v>1724665</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M8" sqref="M8"/>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129</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31. listopada 2024.</v>
      </c>
    </row>
    <row r="4" spans="2:19" x14ac:dyDescent="0.2">
      <c r="B4" s="144" t="s">
        <v>88</v>
      </c>
      <c r="C4" s="146" t="s">
        <v>89</v>
      </c>
      <c r="D4" s="148" t="s">
        <v>133</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85948</v>
      </c>
      <c r="E7" s="111">
        <v>6926</v>
      </c>
      <c r="F7" s="111">
        <v>5422</v>
      </c>
      <c r="G7" s="111">
        <v>1034</v>
      </c>
      <c r="H7" s="111">
        <v>588</v>
      </c>
      <c r="I7" s="111">
        <v>11</v>
      </c>
      <c r="J7" s="111">
        <v>243</v>
      </c>
      <c r="K7" s="112">
        <f>SUM(D7:J7)</f>
        <v>100172</v>
      </c>
      <c r="S7" s="3" t="s">
        <v>25</v>
      </c>
    </row>
    <row r="8" spans="2:19" ht="15" customHeight="1" x14ac:dyDescent="0.2">
      <c r="B8" s="16" t="s">
        <v>7</v>
      </c>
      <c r="C8" s="17" t="s">
        <v>96</v>
      </c>
      <c r="D8" s="113">
        <v>34242</v>
      </c>
      <c r="E8" s="113">
        <v>4221</v>
      </c>
      <c r="F8" s="113">
        <v>2561</v>
      </c>
      <c r="G8" s="113">
        <v>244</v>
      </c>
      <c r="H8" s="113">
        <v>204</v>
      </c>
      <c r="I8" s="113">
        <v>2</v>
      </c>
      <c r="J8" s="113">
        <v>69</v>
      </c>
      <c r="K8" s="112">
        <f t="shared" ref="K8:K27" si="0">SUM(D8:J8)</f>
        <v>41543</v>
      </c>
      <c r="S8" s="3">
        <f>D28-'T 1.'!F8</f>
        <v>0</v>
      </c>
    </row>
    <row r="9" spans="2:19" ht="15" customHeight="1" x14ac:dyDescent="0.2">
      <c r="B9" s="16" t="s">
        <v>9</v>
      </c>
      <c r="C9" s="17" t="s">
        <v>97</v>
      </c>
      <c r="D9" s="113">
        <v>37360</v>
      </c>
      <c r="E9" s="113">
        <v>3913</v>
      </c>
      <c r="F9" s="113">
        <v>2239</v>
      </c>
      <c r="G9" s="113">
        <v>822</v>
      </c>
      <c r="H9" s="113">
        <v>280</v>
      </c>
      <c r="I9" s="113">
        <v>3</v>
      </c>
      <c r="J9" s="113">
        <v>87</v>
      </c>
      <c r="K9" s="112">
        <f t="shared" si="0"/>
        <v>44704</v>
      </c>
      <c r="S9" s="3">
        <f>E28-'T 1.'!F9</f>
        <v>0</v>
      </c>
    </row>
    <row r="10" spans="2:19" ht="15" customHeight="1" x14ac:dyDescent="0.2">
      <c r="B10" s="16" t="s">
        <v>11</v>
      </c>
      <c r="C10" s="17" t="s">
        <v>98</v>
      </c>
      <c r="D10" s="113">
        <v>33400</v>
      </c>
      <c r="E10" s="113">
        <v>3490</v>
      </c>
      <c r="F10" s="113">
        <v>1781</v>
      </c>
      <c r="G10" s="113">
        <v>435</v>
      </c>
      <c r="H10" s="113">
        <v>233</v>
      </c>
      <c r="I10" s="113">
        <v>5</v>
      </c>
      <c r="J10" s="113">
        <v>69</v>
      </c>
      <c r="K10" s="112">
        <f t="shared" si="0"/>
        <v>39413</v>
      </c>
      <c r="S10" s="3">
        <f>F28-'T 1.'!F10</f>
        <v>0</v>
      </c>
    </row>
    <row r="11" spans="2:19" ht="15" customHeight="1" x14ac:dyDescent="0.2">
      <c r="B11" s="16" t="s">
        <v>13</v>
      </c>
      <c r="C11" s="17" t="s">
        <v>99</v>
      </c>
      <c r="D11" s="113">
        <v>61938</v>
      </c>
      <c r="E11" s="113">
        <v>5355</v>
      </c>
      <c r="F11" s="113">
        <v>2903</v>
      </c>
      <c r="G11" s="113">
        <v>631</v>
      </c>
      <c r="H11" s="113">
        <v>362</v>
      </c>
      <c r="I11" s="113">
        <v>1</v>
      </c>
      <c r="J11" s="113">
        <v>151</v>
      </c>
      <c r="K11" s="112">
        <f t="shared" si="0"/>
        <v>71341</v>
      </c>
      <c r="S11" s="3">
        <f>G28-'T 1.'!F11</f>
        <v>0</v>
      </c>
    </row>
    <row r="12" spans="2:19" ht="15" customHeight="1" x14ac:dyDescent="0.2">
      <c r="B12" s="16" t="s">
        <v>15</v>
      </c>
      <c r="C12" s="17" t="s">
        <v>100</v>
      </c>
      <c r="D12" s="113">
        <v>31913</v>
      </c>
      <c r="E12" s="113">
        <v>2377</v>
      </c>
      <c r="F12" s="113">
        <v>1589</v>
      </c>
      <c r="G12" s="113">
        <v>1744</v>
      </c>
      <c r="H12" s="113">
        <v>227</v>
      </c>
      <c r="I12" s="113">
        <v>2</v>
      </c>
      <c r="J12" s="113">
        <v>81</v>
      </c>
      <c r="K12" s="112">
        <f t="shared" si="0"/>
        <v>37933</v>
      </c>
      <c r="S12" s="3">
        <f>H28-'T 1.'!F12</f>
        <v>0</v>
      </c>
    </row>
    <row r="13" spans="2:19" ht="15" customHeight="1" x14ac:dyDescent="0.2">
      <c r="B13" s="16" t="s">
        <v>17</v>
      </c>
      <c r="C13" s="17" t="s">
        <v>101</v>
      </c>
      <c r="D13" s="113">
        <v>28273</v>
      </c>
      <c r="E13" s="113">
        <v>2766</v>
      </c>
      <c r="F13" s="113">
        <v>1181</v>
      </c>
      <c r="G13" s="113">
        <v>1526</v>
      </c>
      <c r="H13" s="113">
        <v>228</v>
      </c>
      <c r="I13" s="113">
        <v>4</v>
      </c>
      <c r="J13" s="113">
        <v>96</v>
      </c>
      <c r="K13" s="112">
        <f t="shared" si="0"/>
        <v>34074</v>
      </c>
      <c r="S13" s="3">
        <f>I28-'T 1.'!F13</f>
        <v>0</v>
      </c>
    </row>
    <row r="14" spans="2:19" ht="15" customHeight="1" x14ac:dyDescent="0.2">
      <c r="B14" s="16" t="s">
        <v>44</v>
      </c>
      <c r="C14" s="17" t="s">
        <v>102</v>
      </c>
      <c r="D14" s="113">
        <v>105766</v>
      </c>
      <c r="E14" s="113">
        <v>7599</v>
      </c>
      <c r="F14" s="113">
        <v>8234</v>
      </c>
      <c r="G14" s="113">
        <v>273</v>
      </c>
      <c r="H14" s="113">
        <v>2583</v>
      </c>
      <c r="I14" s="113">
        <v>15</v>
      </c>
      <c r="J14" s="113">
        <v>490</v>
      </c>
      <c r="K14" s="112">
        <f t="shared" si="0"/>
        <v>124960</v>
      </c>
      <c r="S14" s="3">
        <f>J28-'T 1.'!F14</f>
        <v>0</v>
      </c>
    </row>
    <row r="15" spans="2:19" ht="15" customHeight="1" x14ac:dyDescent="0.2">
      <c r="B15" s="16" t="s">
        <v>47</v>
      </c>
      <c r="C15" s="17" t="s">
        <v>103</v>
      </c>
      <c r="D15" s="113">
        <v>14155</v>
      </c>
      <c r="E15" s="113">
        <v>1704</v>
      </c>
      <c r="F15" s="113">
        <v>838</v>
      </c>
      <c r="G15" s="113">
        <v>540</v>
      </c>
      <c r="H15" s="113">
        <v>97</v>
      </c>
      <c r="I15" s="113">
        <v>0</v>
      </c>
      <c r="J15" s="113">
        <v>69</v>
      </c>
      <c r="K15" s="112">
        <f t="shared" si="0"/>
        <v>17403</v>
      </c>
      <c r="S15" s="3">
        <f>K28-'T 1.'!F15</f>
        <v>0</v>
      </c>
    </row>
    <row r="16" spans="2:19" ht="15" customHeight="1" x14ac:dyDescent="0.2">
      <c r="B16" s="16" t="s">
        <v>50</v>
      </c>
      <c r="C16" s="17" t="s">
        <v>104</v>
      </c>
      <c r="D16" s="113">
        <v>17868</v>
      </c>
      <c r="E16" s="113">
        <v>2561</v>
      </c>
      <c r="F16" s="113">
        <v>1139</v>
      </c>
      <c r="G16" s="113">
        <v>1419</v>
      </c>
      <c r="H16" s="113">
        <v>123</v>
      </c>
      <c r="I16" s="113">
        <v>1</v>
      </c>
      <c r="J16" s="113">
        <v>38</v>
      </c>
      <c r="K16" s="112">
        <f t="shared" si="0"/>
        <v>23149</v>
      </c>
    </row>
    <row r="17" spans="2:16" ht="15" customHeight="1" x14ac:dyDescent="0.2">
      <c r="B17" s="16" t="s">
        <v>53</v>
      </c>
      <c r="C17" s="17" t="s">
        <v>105</v>
      </c>
      <c r="D17" s="113">
        <v>16949</v>
      </c>
      <c r="E17" s="113">
        <v>1933</v>
      </c>
      <c r="F17" s="113">
        <v>1112</v>
      </c>
      <c r="G17" s="113">
        <v>521</v>
      </c>
      <c r="H17" s="113">
        <v>138</v>
      </c>
      <c r="I17" s="113">
        <v>1</v>
      </c>
      <c r="J17" s="113">
        <v>74</v>
      </c>
      <c r="K17" s="112">
        <f t="shared" si="0"/>
        <v>20728</v>
      </c>
    </row>
    <row r="18" spans="2:16" ht="15" customHeight="1" x14ac:dyDescent="0.2">
      <c r="B18" s="16" t="s">
        <v>56</v>
      </c>
      <c r="C18" s="17" t="s">
        <v>106</v>
      </c>
      <c r="D18" s="113">
        <v>38180</v>
      </c>
      <c r="E18" s="113">
        <v>4238</v>
      </c>
      <c r="F18" s="113">
        <v>2360</v>
      </c>
      <c r="G18" s="113">
        <v>830</v>
      </c>
      <c r="H18" s="113">
        <v>222</v>
      </c>
      <c r="I18" s="113">
        <v>0</v>
      </c>
      <c r="J18" s="113">
        <v>83</v>
      </c>
      <c r="K18" s="112">
        <f t="shared" si="0"/>
        <v>45913</v>
      </c>
    </row>
    <row r="19" spans="2:16" ht="15" customHeight="1" x14ac:dyDescent="0.2">
      <c r="B19" s="16" t="s">
        <v>59</v>
      </c>
      <c r="C19" s="17" t="s">
        <v>107</v>
      </c>
      <c r="D19" s="113">
        <v>53697</v>
      </c>
      <c r="E19" s="113">
        <v>6047</v>
      </c>
      <c r="F19" s="113">
        <v>4316</v>
      </c>
      <c r="G19" s="113">
        <v>754</v>
      </c>
      <c r="H19" s="113">
        <v>1200</v>
      </c>
      <c r="I19" s="113">
        <v>3</v>
      </c>
      <c r="J19" s="113">
        <v>300</v>
      </c>
      <c r="K19" s="112">
        <f t="shared" si="0"/>
        <v>66317</v>
      </c>
    </row>
    <row r="20" spans="2:16" ht="15" customHeight="1" x14ac:dyDescent="0.2">
      <c r="B20" s="16" t="s">
        <v>62</v>
      </c>
      <c r="C20" s="17" t="s">
        <v>108</v>
      </c>
      <c r="D20" s="113">
        <v>83411</v>
      </c>
      <c r="E20" s="113">
        <v>6523</v>
      </c>
      <c r="F20" s="113">
        <v>4732</v>
      </c>
      <c r="G20" s="113">
        <v>1806</v>
      </c>
      <c r="H20" s="113">
        <v>594</v>
      </c>
      <c r="I20" s="113">
        <v>4</v>
      </c>
      <c r="J20" s="113">
        <v>123</v>
      </c>
      <c r="K20" s="112">
        <f t="shared" si="0"/>
        <v>97193</v>
      </c>
    </row>
    <row r="21" spans="2:16" ht="15" customHeight="1" x14ac:dyDescent="0.2">
      <c r="B21" s="16" t="s">
        <v>65</v>
      </c>
      <c r="C21" s="17" t="s">
        <v>109</v>
      </c>
      <c r="D21" s="113">
        <v>29837</v>
      </c>
      <c r="E21" s="113">
        <v>3327</v>
      </c>
      <c r="F21" s="113">
        <v>2761</v>
      </c>
      <c r="G21" s="113">
        <v>295</v>
      </c>
      <c r="H21" s="113">
        <v>487</v>
      </c>
      <c r="I21" s="113">
        <v>2</v>
      </c>
      <c r="J21" s="113">
        <v>78</v>
      </c>
      <c r="K21" s="112">
        <f t="shared" si="0"/>
        <v>36787</v>
      </c>
    </row>
    <row r="22" spans="2:16" ht="15" customHeight="1" x14ac:dyDescent="0.2">
      <c r="B22" s="16" t="s">
        <v>68</v>
      </c>
      <c r="C22" s="17" t="s">
        <v>110</v>
      </c>
      <c r="D22" s="113">
        <v>38604</v>
      </c>
      <c r="E22" s="113">
        <v>4320</v>
      </c>
      <c r="F22" s="113">
        <v>2406</v>
      </c>
      <c r="G22" s="113">
        <v>1627</v>
      </c>
      <c r="H22" s="113">
        <v>256</v>
      </c>
      <c r="I22" s="113">
        <v>3</v>
      </c>
      <c r="J22" s="113">
        <v>71</v>
      </c>
      <c r="K22" s="112">
        <f t="shared" si="0"/>
        <v>47287</v>
      </c>
      <c r="P22" s="3">
        <f>+D28-'T 1.'!F8</f>
        <v>0</v>
      </c>
    </row>
    <row r="23" spans="2:16" ht="15" customHeight="1" x14ac:dyDescent="0.2">
      <c r="B23" s="16" t="s">
        <v>71</v>
      </c>
      <c r="C23" s="17" t="s">
        <v>111</v>
      </c>
      <c r="D23" s="113">
        <v>144788</v>
      </c>
      <c r="E23" s="113">
        <v>13871</v>
      </c>
      <c r="F23" s="113">
        <v>10968</v>
      </c>
      <c r="G23" s="113">
        <v>844</v>
      </c>
      <c r="H23" s="113">
        <v>4055</v>
      </c>
      <c r="I23" s="113">
        <v>20</v>
      </c>
      <c r="J23" s="113">
        <v>575</v>
      </c>
      <c r="K23" s="112">
        <f t="shared" si="0"/>
        <v>175121</v>
      </c>
      <c r="P23" s="3">
        <f>+E28-'T 1.'!F9</f>
        <v>0</v>
      </c>
    </row>
    <row r="24" spans="2:16" ht="15" customHeight="1" x14ac:dyDescent="0.2">
      <c r="B24" s="16" t="s">
        <v>74</v>
      </c>
      <c r="C24" s="17" t="s">
        <v>112</v>
      </c>
      <c r="D24" s="113">
        <v>82675</v>
      </c>
      <c r="E24" s="113">
        <v>9280</v>
      </c>
      <c r="F24" s="113">
        <v>8455</v>
      </c>
      <c r="G24" s="113">
        <v>791</v>
      </c>
      <c r="H24" s="113">
        <v>875</v>
      </c>
      <c r="I24" s="113">
        <v>13</v>
      </c>
      <c r="J24" s="113">
        <v>434</v>
      </c>
      <c r="K24" s="112">
        <f t="shared" si="0"/>
        <v>102523</v>
      </c>
      <c r="P24" s="3">
        <f>+F28-'T 1.'!F10</f>
        <v>0</v>
      </c>
    </row>
    <row r="25" spans="2:16" ht="15" customHeight="1" x14ac:dyDescent="0.2">
      <c r="B25" s="16" t="s">
        <v>77</v>
      </c>
      <c r="C25" s="17" t="s">
        <v>113</v>
      </c>
      <c r="D25" s="113">
        <v>44516</v>
      </c>
      <c r="E25" s="113">
        <v>4381</v>
      </c>
      <c r="F25" s="113">
        <v>3450</v>
      </c>
      <c r="G25" s="113">
        <v>528</v>
      </c>
      <c r="H25" s="113">
        <v>1062</v>
      </c>
      <c r="I25" s="113">
        <v>4</v>
      </c>
      <c r="J25" s="113">
        <v>201</v>
      </c>
      <c r="K25" s="112">
        <f t="shared" si="0"/>
        <v>54142</v>
      </c>
      <c r="P25" s="3">
        <f>+G28-'T 1.'!F11</f>
        <v>0</v>
      </c>
    </row>
    <row r="26" spans="2:16" ht="15" customHeight="1" x14ac:dyDescent="0.2">
      <c r="B26" s="16" t="s">
        <v>80</v>
      </c>
      <c r="C26" s="17" t="s">
        <v>114</v>
      </c>
      <c r="D26" s="113">
        <v>39872</v>
      </c>
      <c r="E26" s="113">
        <v>2126</v>
      </c>
      <c r="F26" s="113">
        <v>1374</v>
      </c>
      <c r="G26" s="113">
        <v>698</v>
      </c>
      <c r="H26" s="113">
        <v>186</v>
      </c>
      <c r="I26" s="113">
        <v>0</v>
      </c>
      <c r="J26" s="113">
        <v>69</v>
      </c>
      <c r="K26" s="112">
        <f t="shared" si="0"/>
        <v>44325</v>
      </c>
      <c r="P26" s="3">
        <f>+H28-'T 1.'!F12</f>
        <v>0</v>
      </c>
    </row>
    <row r="27" spans="2:16" ht="15" customHeight="1" x14ac:dyDescent="0.2">
      <c r="B27" s="16" t="s">
        <v>83</v>
      </c>
      <c r="C27" s="19" t="s">
        <v>115</v>
      </c>
      <c r="D27" s="114">
        <v>465354</v>
      </c>
      <c r="E27" s="114">
        <v>12301</v>
      </c>
      <c r="F27" s="114">
        <v>16415</v>
      </c>
      <c r="G27" s="114">
        <v>434</v>
      </c>
      <c r="H27" s="114">
        <v>4260</v>
      </c>
      <c r="I27" s="114">
        <v>85</v>
      </c>
      <c r="J27" s="114">
        <v>788</v>
      </c>
      <c r="K27" s="112">
        <f t="shared" si="0"/>
        <v>499637</v>
      </c>
      <c r="P27" s="3">
        <f>+I28-'T 1.'!F13</f>
        <v>0</v>
      </c>
    </row>
    <row r="28" spans="2:16" ht="15" customHeight="1" x14ac:dyDescent="0.2">
      <c r="B28" s="134" t="s">
        <v>19</v>
      </c>
      <c r="C28" s="143"/>
      <c r="D28" s="115">
        <f>SUM(D7:D27)</f>
        <v>1488746</v>
      </c>
      <c r="E28" s="115">
        <f t="shared" ref="E28:K28" si="1">SUM(E7:E27)</f>
        <v>109259</v>
      </c>
      <c r="F28" s="115">
        <f t="shared" si="1"/>
        <v>86236</v>
      </c>
      <c r="G28" s="115">
        <f t="shared" si="1"/>
        <v>17796</v>
      </c>
      <c r="H28" s="115">
        <f t="shared" si="1"/>
        <v>18260</v>
      </c>
      <c r="I28" s="115">
        <f t="shared" si="1"/>
        <v>179</v>
      </c>
      <c r="J28" s="115">
        <f t="shared" si="1"/>
        <v>4189</v>
      </c>
      <c r="K28" s="115">
        <f t="shared" si="1"/>
        <v>1724665</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135</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31. listopada 2024.</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500</v>
      </c>
      <c r="E6" s="95">
        <v>219</v>
      </c>
      <c r="F6" s="110">
        <f>SUM(D6:E6)</f>
        <v>719</v>
      </c>
      <c r="G6" s="63"/>
      <c r="H6" s="64"/>
    </row>
    <row r="7" spans="1:8" x14ac:dyDescent="0.2">
      <c r="A7" s="90" t="s">
        <v>7</v>
      </c>
      <c r="B7" s="67" t="s">
        <v>32</v>
      </c>
      <c r="C7" s="68" t="s">
        <v>33</v>
      </c>
      <c r="D7" s="95">
        <v>73</v>
      </c>
      <c r="E7" s="95">
        <v>11</v>
      </c>
      <c r="F7" s="110">
        <f t="shared" ref="F7:F27" si="0">SUM(D7:E7)</f>
        <v>84</v>
      </c>
      <c r="G7" s="63"/>
      <c r="H7" s="64"/>
    </row>
    <row r="8" spans="1:8" x14ac:dyDescent="0.2">
      <c r="A8" s="91" t="s">
        <v>9</v>
      </c>
      <c r="B8" s="67" t="s">
        <v>34</v>
      </c>
      <c r="C8" s="68" t="s">
        <v>35</v>
      </c>
      <c r="D8" s="95">
        <v>3091</v>
      </c>
      <c r="E8" s="95">
        <v>1184</v>
      </c>
      <c r="F8" s="110">
        <f t="shared" si="0"/>
        <v>4275</v>
      </c>
      <c r="G8" s="63"/>
      <c r="H8" s="64"/>
    </row>
    <row r="9" spans="1:8" x14ac:dyDescent="0.2">
      <c r="A9" s="91" t="s">
        <v>11</v>
      </c>
      <c r="B9" s="67" t="s">
        <v>36</v>
      </c>
      <c r="C9" s="69" t="s">
        <v>37</v>
      </c>
      <c r="D9" s="95">
        <v>74</v>
      </c>
      <c r="E9" s="95">
        <v>8</v>
      </c>
      <c r="F9" s="110">
        <f t="shared" si="0"/>
        <v>82</v>
      </c>
      <c r="G9" s="63"/>
      <c r="H9" s="64"/>
    </row>
    <row r="10" spans="1:8" ht="27.75" customHeight="1" x14ac:dyDescent="0.2">
      <c r="A10" s="91" t="s">
        <v>13</v>
      </c>
      <c r="B10" s="67" t="s">
        <v>38</v>
      </c>
      <c r="C10" s="69" t="s">
        <v>117</v>
      </c>
      <c r="D10" s="95">
        <v>414</v>
      </c>
      <c r="E10" s="95">
        <v>46</v>
      </c>
      <c r="F10" s="110">
        <f t="shared" si="0"/>
        <v>460</v>
      </c>
      <c r="G10" s="63"/>
      <c r="H10" s="64"/>
    </row>
    <row r="11" spans="1:8" ht="15" customHeight="1" x14ac:dyDescent="0.2">
      <c r="A11" s="91" t="s">
        <v>15</v>
      </c>
      <c r="B11" s="67" t="s">
        <v>40</v>
      </c>
      <c r="C11" s="69" t="s">
        <v>41</v>
      </c>
      <c r="D11" s="95">
        <v>3064</v>
      </c>
      <c r="E11" s="95">
        <v>436</v>
      </c>
      <c r="F11" s="110">
        <f t="shared" si="0"/>
        <v>3500</v>
      </c>
      <c r="G11" s="63"/>
      <c r="H11" s="64"/>
    </row>
    <row r="12" spans="1:8" ht="22.5" x14ac:dyDescent="0.2">
      <c r="A12" s="91" t="s">
        <v>17</v>
      </c>
      <c r="B12" s="67" t="s">
        <v>42</v>
      </c>
      <c r="C12" s="69" t="s">
        <v>118</v>
      </c>
      <c r="D12" s="95">
        <v>3282</v>
      </c>
      <c r="E12" s="95">
        <v>2286</v>
      </c>
      <c r="F12" s="110">
        <f t="shared" si="0"/>
        <v>5568</v>
      </c>
      <c r="G12" s="63"/>
      <c r="H12" s="64"/>
    </row>
    <row r="13" spans="1:8" x14ac:dyDescent="0.2">
      <c r="A13" s="39" t="s">
        <v>44</v>
      </c>
      <c r="B13" s="67" t="s">
        <v>45</v>
      </c>
      <c r="C13" s="68" t="s">
        <v>46</v>
      </c>
      <c r="D13" s="95">
        <v>2721</v>
      </c>
      <c r="E13" s="95">
        <v>230</v>
      </c>
      <c r="F13" s="110">
        <f t="shared" si="0"/>
        <v>2951</v>
      </c>
      <c r="G13" s="63"/>
      <c r="H13" s="64"/>
    </row>
    <row r="14" spans="1:8" ht="22.5" x14ac:dyDescent="0.2">
      <c r="A14" s="39" t="s">
        <v>47</v>
      </c>
      <c r="B14" s="67" t="s">
        <v>48</v>
      </c>
      <c r="C14" s="69" t="s">
        <v>49</v>
      </c>
      <c r="D14" s="95">
        <v>997</v>
      </c>
      <c r="E14" s="95">
        <v>1129</v>
      </c>
      <c r="F14" s="110">
        <f t="shared" si="0"/>
        <v>2126</v>
      </c>
      <c r="G14" s="63"/>
      <c r="H14" s="64"/>
    </row>
    <row r="15" spans="1:8" ht="15" customHeight="1" x14ac:dyDescent="0.2">
      <c r="A15" s="39" t="s">
        <v>50</v>
      </c>
      <c r="B15" s="67" t="s">
        <v>51</v>
      </c>
      <c r="C15" s="68" t="s">
        <v>52</v>
      </c>
      <c r="D15" s="95">
        <v>385</v>
      </c>
      <c r="E15" s="95">
        <v>183</v>
      </c>
      <c r="F15" s="110">
        <f t="shared" si="0"/>
        <v>568</v>
      </c>
      <c r="G15" s="63"/>
      <c r="H15" s="64"/>
    </row>
    <row r="16" spans="1:8" x14ac:dyDescent="0.2">
      <c r="A16" s="39" t="s">
        <v>53</v>
      </c>
      <c r="B16" s="67" t="s">
        <v>54</v>
      </c>
      <c r="C16" s="68" t="s">
        <v>55</v>
      </c>
      <c r="D16" s="95">
        <v>129</v>
      </c>
      <c r="E16" s="95">
        <v>102</v>
      </c>
      <c r="F16" s="110">
        <f t="shared" si="0"/>
        <v>231</v>
      </c>
      <c r="G16" s="63"/>
      <c r="H16" s="64"/>
    </row>
    <row r="17" spans="1:9" ht="15" customHeight="1" x14ac:dyDescent="0.2">
      <c r="A17" s="39" t="s">
        <v>56</v>
      </c>
      <c r="B17" s="67" t="s">
        <v>57</v>
      </c>
      <c r="C17" s="68" t="s">
        <v>58</v>
      </c>
      <c r="D17" s="95">
        <v>244</v>
      </c>
      <c r="E17" s="95">
        <v>173</v>
      </c>
      <c r="F17" s="110">
        <f t="shared" si="0"/>
        <v>417</v>
      </c>
      <c r="G17" s="63"/>
      <c r="H17" s="64"/>
    </row>
    <row r="18" spans="1:9" ht="15" customHeight="1" x14ac:dyDescent="0.2">
      <c r="A18" s="39" t="s">
        <v>59</v>
      </c>
      <c r="B18" s="67" t="s">
        <v>60</v>
      </c>
      <c r="C18" s="68" t="s">
        <v>61</v>
      </c>
      <c r="D18" s="95">
        <v>2359</v>
      </c>
      <c r="E18" s="95">
        <v>1826</v>
      </c>
      <c r="F18" s="110">
        <f t="shared" si="0"/>
        <v>4185</v>
      </c>
      <c r="G18" s="63"/>
      <c r="H18" s="64"/>
    </row>
    <row r="19" spans="1:9" x14ac:dyDescent="0.2">
      <c r="A19" s="39" t="s">
        <v>62</v>
      </c>
      <c r="B19" s="67" t="s">
        <v>63</v>
      </c>
      <c r="C19" s="69" t="s">
        <v>64</v>
      </c>
      <c r="D19" s="95">
        <v>2538</v>
      </c>
      <c r="E19" s="95">
        <v>1087</v>
      </c>
      <c r="F19" s="110">
        <f t="shared" si="0"/>
        <v>3625</v>
      </c>
      <c r="G19" s="63"/>
      <c r="H19" s="64"/>
      <c r="I19" s="64"/>
    </row>
    <row r="20" spans="1:9" x14ac:dyDescent="0.2">
      <c r="A20" s="39" t="s">
        <v>65</v>
      </c>
      <c r="B20" s="67" t="s">
        <v>66</v>
      </c>
      <c r="C20" s="69" t="s">
        <v>67</v>
      </c>
      <c r="D20" s="95">
        <v>70</v>
      </c>
      <c r="E20" s="95">
        <v>68</v>
      </c>
      <c r="F20" s="110">
        <f t="shared" si="0"/>
        <v>138</v>
      </c>
      <c r="G20" s="63"/>
      <c r="H20" s="64"/>
    </row>
    <row r="21" spans="1:9" x14ac:dyDescent="0.2">
      <c r="A21" s="39" t="s">
        <v>68</v>
      </c>
      <c r="B21" s="67" t="s">
        <v>69</v>
      </c>
      <c r="C21" s="68" t="s">
        <v>70</v>
      </c>
      <c r="D21" s="95">
        <v>317</v>
      </c>
      <c r="E21" s="95">
        <v>539</v>
      </c>
      <c r="F21" s="110">
        <f t="shared" si="0"/>
        <v>856</v>
      </c>
      <c r="G21" s="63"/>
      <c r="H21" s="64"/>
    </row>
    <row r="22" spans="1:9" x14ac:dyDescent="0.2">
      <c r="A22" s="39" t="s">
        <v>71</v>
      </c>
      <c r="B22" s="67" t="s">
        <v>72</v>
      </c>
      <c r="C22" s="69" t="s">
        <v>73</v>
      </c>
      <c r="D22" s="95">
        <v>606</v>
      </c>
      <c r="E22" s="95">
        <v>1364</v>
      </c>
      <c r="F22" s="110">
        <f t="shared" si="0"/>
        <v>1970</v>
      </c>
      <c r="G22" s="63"/>
      <c r="H22" s="64"/>
    </row>
    <row r="23" spans="1:9" ht="15" customHeight="1" x14ac:dyDescent="0.2">
      <c r="A23" s="39" t="s">
        <v>74</v>
      </c>
      <c r="B23" s="67" t="s">
        <v>75</v>
      </c>
      <c r="C23" s="68" t="s">
        <v>76</v>
      </c>
      <c r="D23" s="95">
        <v>286</v>
      </c>
      <c r="E23" s="95">
        <v>156</v>
      </c>
      <c r="F23" s="110">
        <f t="shared" si="0"/>
        <v>442</v>
      </c>
      <c r="G23" s="63"/>
      <c r="H23" s="64"/>
    </row>
    <row r="24" spans="1:9" ht="15" customHeight="1" x14ac:dyDescent="0.2">
      <c r="A24" s="39" t="s">
        <v>77</v>
      </c>
      <c r="B24" s="67" t="s">
        <v>78</v>
      </c>
      <c r="C24" s="68" t="s">
        <v>79</v>
      </c>
      <c r="D24" s="95">
        <v>339</v>
      </c>
      <c r="E24" s="95">
        <v>488</v>
      </c>
      <c r="F24" s="110">
        <f t="shared" si="0"/>
        <v>827</v>
      </c>
      <c r="G24" s="63"/>
      <c r="H24" s="64"/>
    </row>
    <row r="25" spans="1:9" ht="39" customHeight="1" x14ac:dyDescent="0.2">
      <c r="A25" s="39" t="s">
        <v>80</v>
      </c>
      <c r="B25" s="67" t="s">
        <v>81</v>
      </c>
      <c r="C25" s="69" t="s">
        <v>82</v>
      </c>
      <c r="D25" s="95">
        <v>12</v>
      </c>
      <c r="E25" s="95">
        <v>18</v>
      </c>
      <c r="F25" s="110">
        <f t="shared" si="0"/>
        <v>30</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3</v>
      </c>
      <c r="F27" s="110">
        <f t="shared" si="0"/>
        <v>6</v>
      </c>
      <c r="G27" s="63"/>
      <c r="H27" s="64"/>
    </row>
    <row r="28" spans="1:9" ht="21" customHeight="1" x14ac:dyDescent="0.2">
      <c r="A28" s="151" t="s">
        <v>19</v>
      </c>
      <c r="B28" s="152"/>
      <c r="C28" s="152"/>
      <c r="D28" s="102">
        <f>SUM(D6:D27)</f>
        <v>21505</v>
      </c>
      <c r="E28" s="102">
        <f t="shared" ref="E28:F28" si="1">SUM(E6:E27)</f>
        <v>11556</v>
      </c>
      <c r="F28" s="102">
        <f t="shared" si="1"/>
        <v>33061</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136</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31. listopada 2024.</v>
      </c>
      <c r="H4" s="18"/>
    </row>
    <row r="5" spans="1:17" ht="22.5" x14ac:dyDescent="0.2">
      <c r="B5" s="22" t="s">
        <v>1</v>
      </c>
      <c r="C5" s="163" t="s">
        <v>89</v>
      </c>
      <c r="D5" s="164"/>
      <c r="E5" s="73" t="s">
        <v>2</v>
      </c>
      <c r="F5" s="74" t="s">
        <v>3</v>
      </c>
      <c r="G5" s="74" t="s">
        <v>4</v>
      </c>
      <c r="H5" s="66"/>
    </row>
    <row r="6" spans="1:17" x14ac:dyDescent="0.2">
      <c r="B6" s="14">
        <v>0</v>
      </c>
      <c r="C6" s="165">
        <v>1</v>
      </c>
      <c r="D6" s="166"/>
      <c r="E6" s="58">
        <v>2</v>
      </c>
      <c r="F6" s="58">
        <v>3</v>
      </c>
      <c r="G6" s="58">
        <v>4</v>
      </c>
      <c r="H6" s="64"/>
    </row>
    <row r="7" spans="1:17" x14ac:dyDescent="0.2">
      <c r="B7" s="16" t="s">
        <v>5</v>
      </c>
      <c r="C7" s="167" t="s">
        <v>95</v>
      </c>
      <c r="D7" s="168"/>
      <c r="E7" s="79">
        <v>1329</v>
      </c>
      <c r="F7" s="79">
        <v>684</v>
      </c>
      <c r="G7" s="80">
        <f>SUM(E7:F7)</f>
        <v>2013</v>
      </c>
      <c r="H7" s="63"/>
    </row>
    <row r="8" spans="1:17" x14ac:dyDescent="0.2">
      <c r="B8" s="16" t="s">
        <v>7</v>
      </c>
      <c r="C8" s="156" t="s">
        <v>96</v>
      </c>
      <c r="D8" s="157"/>
      <c r="E8" s="79">
        <v>456</v>
      </c>
      <c r="F8" s="79">
        <v>254</v>
      </c>
      <c r="G8" s="80">
        <f t="shared" ref="G8:G27" si="0">SUM(E8:F8)</f>
        <v>710</v>
      </c>
      <c r="H8" s="63"/>
    </row>
    <row r="9" spans="1:17" x14ac:dyDescent="0.2">
      <c r="B9" s="16" t="s">
        <v>9</v>
      </c>
      <c r="C9" s="156" t="s">
        <v>97</v>
      </c>
      <c r="D9" s="157"/>
      <c r="E9" s="79">
        <v>467</v>
      </c>
      <c r="F9" s="79">
        <v>243</v>
      </c>
      <c r="G9" s="80">
        <f t="shared" si="0"/>
        <v>710</v>
      </c>
      <c r="H9" s="63"/>
    </row>
    <row r="10" spans="1:17" x14ac:dyDescent="0.2">
      <c r="B10" s="16" t="s">
        <v>11</v>
      </c>
      <c r="C10" s="156" t="s">
        <v>98</v>
      </c>
      <c r="D10" s="157"/>
      <c r="E10" s="79">
        <v>594</v>
      </c>
      <c r="F10" s="79">
        <v>301</v>
      </c>
      <c r="G10" s="80">
        <f t="shared" si="0"/>
        <v>895</v>
      </c>
      <c r="H10" s="63"/>
    </row>
    <row r="11" spans="1:17" x14ac:dyDescent="0.2">
      <c r="B11" s="16" t="s">
        <v>13</v>
      </c>
      <c r="C11" s="156" t="s">
        <v>99</v>
      </c>
      <c r="D11" s="157"/>
      <c r="E11" s="79">
        <v>746</v>
      </c>
      <c r="F11" s="79">
        <v>455</v>
      </c>
      <c r="G11" s="80">
        <f t="shared" si="0"/>
        <v>1201</v>
      </c>
      <c r="H11" s="63"/>
    </row>
    <row r="12" spans="1:17" x14ac:dyDescent="0.2">
      <c r="B12" s="16" t="s">
        <v>15</v>
      </c>
      <c r="C12" s="156" t="s">
        <v>100</v>
      </c>
      <c r="D12" s="157"/>
      <c r="E12" s="79">
        <v>297</v>
      </c>
      <c r="F12" s="79">
        <v>195</v>
      </c>
      <c r="G12" s="80">
        <f t="shared" si="0"/>
        <v>492</v>
      </c>
      <c r="H12" s="63"/>
    </row>
    <row r="13" spans="1:17" x14ac:dyDescent="0.2">
      <c r="B13" s="16" t="s">
        <v>17</v>
      </c>
      <c r="C13" s="161" t="s">
        <v>101</v>
      </c>
      <c r="D13" s="162"/>
      <c r="E13" s="79">
        <v>377</v>
      </c>
      <c r="F13" s="79">
        <v>182</v>
      </c>
      <c r="G13" s="80">
        <f t="shared" si="0"/>
        <v>559</v>
      </c>
      <c r="H13" s="63"/>
    </row>
    <row r="14" spans="1:17" x14ac:dyDescent="0.2">
      <c r="B14" s="59" t="s">
        <v>44</v>
      </c>
      <c r="C14" s="156" t="s">
        <v>102</v>
      </c>
      <c r="D14" s="157"/>
      <c r="E14" s="79">
        <v>2025</v>
      </c>
      <c r="F14" s="79">
        <v>1220</v>
      </c>
      <c r="G14" s="80">
        <f t="shared" si="0"/>
        <v>3245</v>
      </c>
      <c r="H14" s="63"/>
      <c r="J14" s="60"/>
    </row>
    <row r="15" spans="1:17" x14ac:dyDescent="0.2">
      <c r="B15" s="59" t="s">
        <v>47</v>
      </c>
      <c r="C15" s="156" t="s">
        <v>103</v>
      </c>
      <c r="D15" s="157"/>
      <c r="E15" s="79">
        <v>168</v>
      </c>
      <c r="F15" s="79">
        <v>82</v>
      </c>
      <c r="G15" s="80">
        <f t="shared" si="0"/>
        <v>250</v>
      </c>
      <c r="H15" s="63"/>
    </row>
    <row r="16" spans="1:17" x14ac:dyDescent="0.2">
      <c r="B16" s="59" t="s">
        <v>50</v>
      </c>
      <c r="C16" s="156" t="s">
        <v>104</v>
      </c>
      <c r="D16" s="157"/>
      <c r="E16" s="79">
        <v>226</v>
      </c>
      <c r="F16" s="79">
        <v>130</v>
      </c>
      <c r="G16" s="80">
        <f t="shared" si="0"/>
        <v>356</v>
      </c>
      <c r="H16" s="63"/>
    </row>
    <row r="17" spans="2:8" x14ac:dyDescent="0.2">
      <c r="B17" s="59" t="s">
        <v>53</v>
      </c>
      <c r="C17" s="156" t="s">
        <v>105</v>
      </c>
      <c r="D17" s="157"/>
      <c r="E17" s="79">
        <v>211</v>
      </c>
      <c r="F17" s="79">
        <v>87</v>
      </c>
      <c r="G17" s="80">
        <f t="shared" si="0"/>
        <v>298</v>
      </c>
      <c r="H17" s="63"/>
    </row>
    <row r="18" spans="2:8" x14ac:dyDescent="0.2">
      <c r="B18" s="59" t="s">
        <v>56</v>
      </c>
      <c r="C18" s="156" t="s">
        <v>106</v>
      </c>
      <c r="D18" s="157"/>
      <c r="E18" s="79">
        <v>578</v>
      </c>
      <c r="F18" s="79">
        <v>205</v>
      </c>
      <c r="G18" s="80">
        <f t="shared" si="0"/>
        <v>783</v>
      </c>
      <c r="H18" s="63"/>
    </row>
    <row r="19" spans="2:8" x14ac:dyDescent="0.2">
      <c r="B19" s="59" t="s">
        <v>59</v>
      </c>
      <c r="C19" s="156" t="s">
        <v>107</v>
      </c>
      <c r="D19" s="157"/>
      <c r="E19" s="79">
        <v>792</v>
      </c>
      <c r="F19" s="79">
        <v>333</v>
      </c>
      <c r="G19" s="80">
        <f t="shared" si="0"/>
        <v>1125</v>
      </c>
      <c r="H19" s="63"/>
    </row>
    <row r="20" spans="2:8" x14ac:dyDescent="0.2">
      <c r="B20" s="59" t="s">
        <v>62</v>
      </c>
      <c r="C20" s="156" t="s">
        <v>108</v>
      </c>
      <c r="D20" s="157"/>
      <c r="E20" s="79">
        <v>1134</v>
      </c>
      <c r="F20" s="79">
        <v>453</v>
      </c>
      <c r="G20" s="80">
        <f t="shared" si="0"/>
        <v>1587</v>
      </c>
      <c r="H20" s="63"/>
    </row>
    <row r="21" spans="2:8" x14ac:dyDescent="0.2">
      <c r="B21" s="59" t="s">
        <v>65</v>
      </c>
      <c r="C21" s="156" t="s">
        <v>109</v>
      </c>
      <c r="D21" s="157"/>
      <c r="E21" s="79">
        <v>436</v>
      </c>
      <c r="F21" s="79">
        <v>260</v>
      </c>
      <c r="G21" s="80">
        <f t="shared" si="0"/>
        <v>696</v>
      </c>
      <c r="H21" s="63"/>
    </row>
    <row r="22" spans="2:8" x14ac:dyDescent="0.2">
      <c r="B22" s="59" t="s">
        <v>68</v>
      </c>
      <c r="C22" s="156" t="s">
        <v>110</v>
      </c>
      <c r="D22" s="157"/>
      <c r="E22" s="79">
        <v>471</v>
      </c>
      <c r="F22" s="79">
        <v>201</v>
      </c>
      <c r="G22" s="80">
        <f t="shared" si="0"/>
        <v>672</v>
      </c>
      <c r="H22" s="63"/>
    </row>
    <row r="23" spans="2:8" x14ac:dyDescent="0.2">
      <c r="B23" s="59" t="s">
        <v>71</v>
      </c>
      <c r="C23" s="156" t="s">
        <v>111</v>
      </c>
      <c r="D23" s="157"/>
      <c r="E23" s="79">
        <v>2443</v>
      </c>
      <c r="F23" s="79">
        <v>1193</v>
      </c>
      <c r="G23" s="80">
        <f t="shared" si="0"/>
        <v>3636</v>
      </c>
      <c r="H23" s="63"/>
    </row>
    <row r="24" spans="2:8" x14ac:dyDescent="0.2">
      <c r="B24" s="59" t="s">
        <v>74</v>
      </c>
      <c r="C24" s="156" t="s">
        <v>112</v>
      </c>
      <c r="D24" s="157"/>
      <c r="E24" s="79">
        <v>1462</v>
      </c>
      <c r="F24" s="79">
        <v>1001</v>
      </c>
      <c r="G24" s="80">
        <f t="shared" si="0"/>
        <v>2463</v>
      </c>
      <c r="H24" s="63"/>
    </row>
    <row r="25" spans="2:8" x14ac:dyDescent="0.2">
      <c r="B25" s="59" t="s">
        <v>77</v>
      </c>
      <c r="C25" s="156" t="s">
        <v>113</v>
      </c>
      <c r="D25" s="157"/>
      <c r="E25" s="79">
        <v>700</v>
      </c>
      <c r="F25" s="79">
        <v>388</v>
      </c>
      <c r="G25" s="80">
        <f t="shared" si="0"/>
        <v>1088</v>
      </c>
      <c r="H25" s="63"/>
    </row>
    <row r="26" spans="2:8" x14ac:dyDescent="0.2">
      <c r="B26" s="59" t="s">
        <v>80</v>
      </c>
      <c r="C26" s="156" t="s">
        <v>114</v>
      </c>
      <c r="D26" s="157"/>
      <c r="E26" s="79">
        <v>518</v>
      </c>
      <c r="F26" s="79">
        <v>256</v>
      </c>
      <c r="G26" s="80">
        <f t="shared" si="0"/>
        <v>774</v>
      </c>
      <c r="H26" s="63"/>
    </row>
    <row r="27" spans="2:8" x14ac:dyDescent="0.2">
      <c r="B27" s="59" t="s">
        <v>83</v>
      </c>
      <c r="C27" s="156" t="s">
        <v>115</v>
      </c>
      <c r="D27" s="157"/>
      <c r="E27" s="79">
        <v>6075</v>
      </c>
      <c r="F27" s="79">
        <v>3433</v>
      </c>
      <c r="G27" s="80">
        <f t="shared" si="0"/>
        <v>9508</v>
      </c>
      <c r="H27" s="63"/>
    </row>
    <row r="28" spans="2:8" ht="20.25" customHeight="1" x14ac:dyDescent="0.2">
      <c r="B28" s="158" t="s">
        <v>19</v>
      </c>
      <c r="C28" s="159"/>
      <c r="D28" s="160"/>
      <c r="E28" s="81">
        <f>SUM(E7:E27)</f>
        <v>21505</v>
      </c>
      <c r="F28" s="81">
        <f t="shared" ref="F28:G28" si="1">SUM(F7:F27)</f>
        <v>11556</v>
      </c>
      <c r="G28" s="81">
        <f t="shared" si="1"/>
        <v>33061</v>
      </c>
      <c r="H28" s="64"/>
    </row>
    <row r="29" spans="2:8" x14ac:dyDescent="0.2">
      <c r="B29" s="83"/>
    </row>
    <row r="30" spans="2:8" x14ac:dyDescent="0.2">
      <c r="B30" s="155"/>
      <c r="C30" s="155"/>
      <c r="D30" s="155"/>
      <c r="E30" s="155"/>
      <c r="F30" s="155"/>
      <c r="G30" s="155"/>
    </row>
    <row r="31" spans="2:8" x14ac:dyDescent="0.2">
      <c r="B31" s="155"/>
      <c r="C31" s="155"/>
      <c r="D31" s="155"/>
      <c r="E31" s="155"/>
      <c r="F31" s="155"/>
      <c r="G31" s="155"/>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H22" sqref="H2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127</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31. listopada 2024.</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2714</v>
      </c>
      <c r="E6" s="116">
        <v>1281</v>
      </c>
      <c r="F6" s="117">
        <f>SUM(D6:E6)</f>
        <v>3995</v>
      </c>
      <c r="G6" s="63"/>
      <c r="H6" s="64"/>
    </row>
    <row r="7" spans="1:8" x14ac:dyDescent="0.2">
      <c r="A7" s="90" t="s">
        <v>7</v>
      </c>
      <c r="B7" s="67" t="s">
        <v>32</v>
      </c>
      <c r="C7" s="68" t="s">
        <v>33</v>
      </c>
      <c r="D7" s="116">
        <v>384</v>
      </c>
      <c r="E7" s="116">
        <v>39</v>
      </c>
      <c r="F7" s="117">
        <f t="shared" ref="F7:F28" si="0">SUM(D7:E7)</f>
        <v>423</v>
      </c>
      <c r="G7" s="63"/>
      <c r="H7" s="64"/>
    </row>
    <row r="8" spans="1:8" x14ac:dyDescent="0.2">
      <c r="A8" s="91" t="s">
        <v>9</v>
      </c>
      <c r="B8" s="67" t="s">
        <v>34</v>
      </c>
      <c r="C8" s="68" t="s">
        <v>35</v>
      </c>
      <c r="D8" s="116">
        <v>21005</v>
      </c>
      <c r="E8" s="116">
        <v>9717</v>
      </c>
      <c r="F8" s="117">
        <f t="shared" si="0"/>
        <v>30722</v>
      </c>
      <c r="G8" s="63"/>
      <c r="H8" s="64"/>
    </row>
    <row r="9" spans="1:8" x14ac:dyDescent="0.2">
      <c r="A9" s="91" t="s">
        <v>11</v>
      </c>
      <c r="B9" s="67" t="s">
        <v>36</v>
      </c>
      <c r="C9" s="69" t="s">
        <v>37</v>
      </c>
      <c r="D9" s="116">
        <v>1160</v>
      </c>
      <c r="E9" s="116">
        <v>344</v>
      </c>
      <c r="F9" s="117">
        <f t="shared" si="0"/>
        <v>1504</v>
      </c>
      <c r="G9" s="63"/>
      <c r="H9" s="64"/>
    </row>
    <row r="10" spans="1:8" ht="27.75" customHeight="1" x14ac:dyDescent="0.2">
      <c r="A10" s="91" t="s">
        <v>13</v>
      </c>
      <c r="B10" s="67" t="s">
        <v>38</v>
      </c>
      <c r="C10" s="69" t="s">
        <v>117</v>
      </c>
      <c r="D10" s="116">
        <v>1153</v>
      </c>
      <c r="E10" s="116">
        <v>427</v>
      </c>
      <c r="F10" s="117">
        <f t="shared" si="0"/>
        <v>1580</v>
      </c>
      <c r="G10" s="63"/>
      <c r="H10" s="64"/>
    </row>
    <row r="11" spans="1:8" ht="15" customHeight="1" x14ac:dyDescent="0.2">
      <c r="A11" s="91" t="s">
        <v>15</v>
      </c>
      <c r="B11" s="67" t="s">
        <v>40</v>
      </c>
      <c r="C11" s="69" t="s">
        <v>41</v>
      </c>
      <c r="D11" s="116">
        <v>13788</v>
      </c>
      <c r="E11" s="116">
        <v>2083</v>
      </c>
      <c r="F11" s="117">
        <f t="shared" si="0"/>
        <v>15871</v>
      </c>
      <c r="G11" s="63"/>
      <c r="H11" s="64"/>
    </row>
    <row r="12" spans="1:8" ht="22.5" x14ac:dyDescent="0.2">
      <c r="A12" s="91" t="s">
        <v>17</v>
      </c>
      <c r="B12" s="67" t="s">
        <v>42</v>
      </c>
      <c r="C12" s="69" t="s">
        <v>118</v>
      </c>
      <c r="D12" s="116">
        <v>16003</v>
      </c>
      <c r="E12" s="116">
        <v>17191</v>
      </c>
      <c r="F12" s="117">
        <f t="shared" si="0"/>
        <v>33194</v>
      </c>
      <c r="G12" s="63"/>
      <c r="H12" s="64"/>
    </row>
    <row r="13" spans="1:8" x14ac:dyDescent="0.2">
      <c r="A13" s="39" t="s">
        <v>44</v>
      </c>
      <c r="B13" s="67" t="s">
        <v>45</v>
      </c>
      <c r="C13" s="68" t="s">
        <v>46</v>
      </c>
      <c r="D13" s="116">
        <v>7311</v>
      </c>
      <c r="E13" s="116">
        <v>2269</v>
      </c>
      <c r="F13" s="117">
        <f t="shared" si="0"/>
        <v>9580</v>
      </c>
      <c r="G13" s="63"/>
      <c r="H13" s="64"/>
    </row>
    <row r="14" spans="1:8" ht="22.5" x14ac:dyDescent="0.2">
      <c r="A14" s="39" t="s">
        <v>47</v>
      </c>
      <c r="B14" s="67" t="s">
        <v>48</v>
      </c>
      <c r="C14" s="69" t="s">
        <v>49</v>
      </c>
      <c r="D14" s="116">
        <v>7044</v>
      </c>
      <c r="E14" s="116">
        <v>7377</v>
      </c>
      <c r="F14" s="117">
        <f t="shared" si="0"/>
        <v>14421</v>
      </c>
      <c r="G14" s="63"/>
      <c r="H14" s="64"/>
    </row>
    <row r="15" spans="1:8" ht="15" customHeight="1" x14ac:dyDescent="0.2">
      <c r="A15" s="39" t="s">
        <v>50</v>
      </c>
      <c r="B15" s="67" t="s">
        <v>51</v>
      </c>
      <c r="C15" s="68" t="s">
        <v>52</v>
      </c>
      <c r="D15" s="116">
        <v>9452</v>
      </c>
      <c r="E15" s="116">
        <v>5188</v>
      </c>
      <c r="F15" s="117">
        <f t="shared" si="0"/>
        <v>14640</v>
      </c>
      <c r="G15" s="63"/>
      <c r="H15" s="64"/>
    </row>
    <row r="16" spans="1:8" x14ac:dyDescent="0.2">
      <c r="A16" s="39" t="s">
        <v>53</v>
      </c>
      <c r="B16" s="67" t="s">
        <v>54</v>
      </c>
      <c r="C16" s="68" t="s">
        <v>55</v>
      </c>
      <c r="D16" s="116">
        <v>1413</v>
      </c>
      <c r="E16" s="116">
        <v>2908</v>
      </c>
      <c r="F16" s="117">
        <f t="shared" si="0"/>
        <v>4321</v>
      </c>
      <c r="G16" s="63"/>
      <c r="H16" s="64"/>
    </row>
    <row r="17" spans="1:8" ht="15" customHeight="1" x14ac:dyDescent="0.2">
      <c r="A17" s="39" t="s">
        <v>56</v>
      </c>
      <c r="B17" s="67" t="s">
        <v>57</v>
      </c>
      <c r="C17" s="68" t="s">
        <v>58</v>
      </c>
      <c r="D17" s="116">
        <v>913</v>
      </c>
      <c r="E17" s="116">
        <v>537</v>
      </c>
      <c r="F17" s="117">
        <f t="shared" si="0"/>
        <v>1450</v>
      </c>
      <c r="G17" s="63"/>
      <c r="H17" s="64"/>
    </row>
    <row r="18" spans="1:8" ht="15" customHeight="1" x14ac:dyDescent="0.2">
      <c r="A18" s="39" t="s">
        <v>59</v>
      </c>
      <c r="B18" s="67" t="s">
        <v>60</v>
      </c>
      <c r="C18" s="68" t="s">
        <v>61</v>
      </c>
      <c r="D18" s="116">
        <v>7230</v>
      </c>
      <c r="E18" s="116">
        <v>8245</v>
      </c>
      <c r="F18" s="117">
        <f t="shared" si="0"/>
        <v>15475</v>
      </c>
      <c r="G18" s="63"/>
      <c r="H18" s="64"/>
    </row>
    <row r="19" spans="1:8" x14ac:dyDescent="0.2">
      <c r="A19" s="39" t="s">
        <v>62</v>
      </c>
      <c r="B19" s="67" t="s">
        <v>63</v>
      </c>
      <c r="C19" s="69" t="s">
        <v>64</v>
      </c>
      <c r="D19" s="116">
        <v>3135</v>
      </c>
      <c r="E19" s="116">
        <v>2669</v>
      </c>
      <c r="F19" s="117">
        <f t="shared" si="0"/>
        <v>5804</v>
      </c>
      <c r="G19" s="63"/>
      <c r="H19" s="64"/>
    </row>
    <row r="20" spans="1:8" x14ac:dyDescent="0.2">
      <c r="A20" s="39" t="s">
        <v>65</v>
      </c>
      <c r="B20" s="67" t="s">
        <v>66</v>
      </c>
      <c r="C20" s="69" t="s">
        <v>67</v>
      </c>
      <c r="D20" s="116">
        <v>4360</v>
      </c>
      <c r="E20" s="116">
        <v>3793</v>
      </c>
      <c r="F20" s="117">
        <f t="shared" si="0"/>
        <v>8153</v>
      </c>
      <c r="G20" s="63"/>
      <c r="H20" s="64"/>
    </row>
    <row r="21" spans="1:8" x14ac:dyDescent="0.2">
      <c r="A21" s="39" t="s">
        <v>68</v>
      </c>
      <c r="B21" s="67" t="s">
        <v>69</v>
      </c>
      <c r="C21" s="68" t="s">
        <v>70</v>
      </c>
      <c r="D21" s="116">
        <v>680</v>
      </c>
      <c r="E21" s="116">
        <v>3583</v>
      </c>
      <c r="F21" s="117">
        <f t="shared" si="0"/>
        <v>4263</v>
      </c>
      <c r="G21" s="63"/>
      <c r="H21" s="64"/>
    </row>
    <row r="22" spans="1:8" x14ac:dyDescent="0.2">
      <c r="A22" s="39" t="s">
        <v>71</v>
      </c>
      <c r="B22" s="67" t="s">
        <v>72</v>
      </c>
      <c r="C22" s="69" t="s">
        <v>73</v>
      </c>
      <c r="D22" s="116">
        <v>4641</v>
      </c>
      <c r="E22" s="116">
        <v>14269</v>
      </c>
      <c r="F22" s="117">
        <f t="shared" si="0"/>
        <v>18910</v>
      </c>
      <c r="G22" s="63"/>
      <c r="H22" s="64"/>
    </row>
    <row r="23" spans="1:8" ht="15" customHeight="1" x14ac:dyDescent="0.2">
      <c r="A23" s="39" t="s">
        <v>74</v>
      </c>
      <c r="B23" s="67" t="s">
        <v>75</v>
      </c>
      <c r="C23" s="68" t="s">
        <v>76</v>
      </c>
      <c r="D23" s="116">
        <v>1360</v>
      </c>
      <c r="E23" s="116">
        <v>1928</v>
      </c>
      <c r="F23" s="117">
        <f t="shared" si="0"/>
        <v>3288</v>
      </c>
      <c r="G23" s="63"/>
      <c r="H23" s="64"/>
    </row>
    <row r="24" spans="1:8" ht="15" customHeight="1" x14ac:dyDescent="0.2">
      <c r="A24" s="39" t="s">
        <v>77</v>
      </c>
      <c r="B24" s="67" t="s">
        <v>78</v>
      </c>
      <c r="C24" s="68" t="s">
        <v>79</v>
      </c>
      <c r="D24" s="116">
        <v>1284</v>
      </c>
      <c r="E24" s="116">
        <v>4498</v>
      </c>
      <c r="F24" s="117">
        <f t="shared" si="0"/>
        <v>5782</v>
      </c>
      <c r="G24" s="63"/>
      <c r="H24" s="64"/>
    </row>
    <row r="25" spans="1:8" ht="39" customHeight="1" x14ac:dyDescent="0.2">
      <c r="A25" s="39" t="s">
        <v>80</v>
      </c>
      <c r="B25" s="67" t="s">
        <v>81</v>
      </c>
      <c r="C25" s="69" t="s">
        <v>82</v>
      </c>
      <c r="D25" s="116">
        <v>24</v>
      </c>
      <c r="E25" s="116">
        <v>121</v>
      </c>
      <c r="F25" s="117">
        <f t="shared" si="0"/>
        <v>145</v>
      </c>
      <c r="G25" s="63"/>
      <c r="H25" s="64"/>
    </row>
    <row r="26" spans="1:8" x14ac:dyDescent="0.2">
      <c r="A26" s="39" t="s">
        <v>83</v>
      </c>
      <c r="B26" s="67" t="s">
        <v>84</v>
      </c>
      <c r="C26" s="69" t="s">
        <v>85</v>
      </c>
      <c r="D26" s="116">
        <v>13</v>
      </c>
      <c r="E26" s="116">
        <v>18</v>
      </c>
      <c r="F26" s="117">
        <f t="shared" si="0"/>
        <v>31</v>
      </c>
      <c r="G26" s="63"/>
      <c r="H26" s="64"/>
    </row>
    <row r="27" spans="1:8" ht="15" customHeight="1" x14ac:dyDescent="0.2">
      <c r="A27" s="92" t="s">
        <v>86</v>
      </c>
      <c r="B27" s="70"/>
      <c r="C27" s="87" t="s">
        <v>87</v>
      </c>
      <c r="D27" s="116">
        <v>134</v>
      </c>
      <c r="E27" s="116">
        <v>99</v>
      </c>
      <c r="F27" s="117">
        <f t="shared" si="0"/>
        <v>233</v>
      </c>
      <c r="G27" s="63"/>
      <c r="H27" s="64"/>
    </row>
    <row r="28" spans="1:8" ht="21" customHeight="1" x14ac:dyDescent="0.2">
      <c r="A28" s="151" t="s">
        <v>19</v>
      </c>
      <c r="B28" s="152"/>
      <c r="C28" s="152"/>
      <c r="D28" s="102">
        <f>SUM(D6:D27)</f>
        <v>105201</v>
      </c>
      <c r="E28" s="102">
        <f t="shared" ref="E28" si="1">SUM(E6:E27)</f>
        <v>88584</v>
      </c>
      <c r="F28" s="102">
        <f t="shared" si="0"/>
        <v>193785</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125</v>
      </c>
      <c r="B51" s="170"/>
      <c r="C51" s="170"/>
      <c r="D51" s="170"/>
      <c r="E51" s="170"/>
      <c r="F51" s="170"/>
      <c r="G51" s="82"/>
      <c r="H51" s="82"/>
      <c r="I51" s="82"/>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I13" sqref="I1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128</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31. listopada 2024.</v>
      </c>
      <c r="H4" s="18"/>
    </row>
    <row r="5" spans="1:16" ht="22.5" x14ac:dyDescent="0.2">
      <c r="B5" s="22" t="s">
        <v>1</v>
      </c>
      <c r="C5" s="163" t="s">
        <v>89</v>
      </c>
      <c r="D5" s="164"/>
      <c r="E5" s="73" t="s">
        <v>2</v>
      </c>
      <c r="F5" s="74" t="s">
        <v>3</v>
      </c>
      <c r="G5" s="74" t="s">
        <v>4</v>
      </c>
      <c r="H5" s="66"/>
    </row>
    <row r="6" spans="1:16" x14ac:dyDescent="0.2">
      <c r="B6" s="14">
        <v>0</v>
      </c>
      <c r="C6" s="165">
        <v>1</v>
      </c>
      <c r="D6" s="166"/>
      <c r="E6" s="58">
        <v>2</v>
      </c>
      <c r="F6" s="58">
        <v>3</v>
      </c>
      <c r="G6" s="58">
        <v>4</v>
      </c>
      <c r="H6" s="64"/>
      <c r="K6" s="169"/>
      <c r="L6" s="169"/>
      <c r="M6" s="169"/>
      <c r="N6" s="169"/>
      <c r="O6" s="169"/>
      <c r="P6" s="169"/>
    </row>
    <row r="7" spans="1:16" x14ac:dyDescent="0.2">
      <c r="B7" s="16" t="s">
        <v>5</v>
      </c>
      <c r="C7" s="167" t="s">
        <v>95</v>
      </c>
      <c r="D7" s="168"/>
      <c r="E7" s="79">
        <v>8179</v>
      </c>
      <c r="F7" s="79">
        <v>5067</v>
      </c>
      <c r="G7" s="80">
        <f>SUM(E7:F7)</f>
        <v>13246</v>
      </c>
      <c r="H7" s="63"/>
    </row>
    <row r="8" spans="1:16" x14ac:dyDescent="0.2">
      <c r="B8" s="16" t="s">
        <v>7</v>
      </c>
      <c r="C8" s="156" t="s">
        <v>96</v>
      </c>
      <c r="D8" s="157"/>
      <c r="E8" s="79">
        <v>3018</v>
      </c>
      <c r="F8" s="79">
        <v>2325</v>
      </c>
      <c r="G8" s="80">
        <f t="shared" ref="G8:G27" si="0">SUM(E8:F8)</f>
        <v>5343</v>
      </c>
      <c r="H8" s="63"/>
    </row>
    <row r="9" spans="1:16" x14ac:dyDescent="0.2">
      <c r="B9" s="16" t="s">
        <v>9</v>
      </c>
      <c r="C9" s="156" t="s">
        <v>97</v>
      </c>
      <c r="D9" s="157"/>
      <c r="E9" s="79">
        <v>2543</v>
      </c>
      <c r="F9" s="79">
        <v>2100</v>
      </c>
      <c r="G9" s="80">
        <f t="shared" si="0"/>
        <v>4643</v>
      </c>
      <c r="H9" s="63"/>
    </row>
    <row r="10" spans="1:16" x14ac:dyDescent="0.2">
      <c r="B10" s="16" t="s">
        <v>11</v>
      </c>
      <c r="C10" s="156" t="s">
        <v>98</v>
      </c>
      <c r="D10" s="157"/>
      <c r="E10" s="79">
        <v>2154</v>
      </c>
      <c r="F10" s="79">
        <v>1642</v>
      </c>
      <c r="G10" s="80">
        <f t="shared" si="0"/>
        <v>3796</v>
      </c>
      <c r="H10" s="63"/>
    </row>
    <row r="11" spans="1:16" x14ac:dyDescent="0.2">
      <c r="B11" s="16" t="s">
        <v>13</v>
      </c>
      <c r="C11" s="156" t="s">
        <v>99</v>
      </c>
      <c r="D11" s="157"/>
      <c r="E11" s="79">
        <v>5850</v>
      </c>
      <c r="F11" s="79">
        <v>4414</v>
      </c>
      <c r="G11" s="80">
        <f t="shared" si="0"/>
        <v>10264</v>
      </c>
      <c r="H11" s="63"/>
    </row>
    <row r="12" spans="1:16" x14ac:dyDescent="0.2">
      <c r="B12" s="16" t="s">
        <v>15</v>
      </c>
      <c r="C12" s="156" t="s">
        <v>100</v>
      </c>
      <c r="D12" s="157"/>
      <c r="E12" s="79">
        <v>2447</v>
      </c>
      <c r="F12" s="79">
        <v>1925</v>
      </c>
      <c r="G12" s="80">
        <f t="shared" si="0"/>
        <v>4372</v>
      </c>
      <c r="H12" s="63"/>
    </row>
    <row r="13" spans="1:16" x14ac:dyDescent="0.2">
      <c r="B13" s="16" t="s">
        <v>17</v>
      </c>
      <c r="C13" s="161" t="s">
        <v>101</v>
      </c>
      <c r="D13" s="162"/>
      <c r="E13" s="79">
        <v>2223</v>
      </c>
      <c r="F13" s="79">
        <v>1735</v>
      </c>
      <c r="G13" s="80">
        <f t="shared" si="0"/>
        <v>3958</v>
      </c>
      <c r="H13" s="63"/>
    </row>
    <row r="14" spans="1:16" x14ac:dyDescent="0.2">
      <c r="B14" s="59" t="s">
        <v>44</v>
      </c>
      <c r="C14" s="156" t="s">
        <v>102</v>
      </c>
      <c r="D14" s="157"/>
      <c r="E14" s="79">
        <v>5672</v>
      </c>
      <c r="F14" s="79">
        <v>5339</v>
      </c>
      <c r="G14" s="80">
        <f t="shared" si="0"/>
        <v>11011</v>
      </c>
      <c r="H14" s="63"/>
      <c r="J14" s="60"/>
    </row>
    <row r="15" spans="1:16" x14ac:dyDescent="0.2">
      <c r="B15" s="59" t="s">
        <v>47</v>
      </c>
      <c r="C15" s="156" t="s">
        <v>103</v>
      </c>
      <c r="D15" s="157"/>
      <c r="E15" s="79">
        <v>743</v>
      </c>
      <c r="F15" s="79">
        <v>705</v>
      </c>
      <c r="G15" s="80">
        <f t="shared" si="0"/>
        <v>1448</v>
      </c>
      <c r="H15" s="63"/>
    </row>
    <row r="16" spans="1:16" x14ac:dyDescent="0.2">
      <c r="B16" s="59" t="s">
        <v>50</v>
      </c>
      <c r="C16" s="156" t="s">
        <v>104</v>
      </c>
      <c r="D16" s="157"/>
      <c r="E16" s="79">
        <v>1386</v>
      </c>
      <c r="F16" s="79">
        <v>1141</v>
      </c>
      <c r="G16" s="80">
        <f t="shared" si="0"/>
        <v>2527</v>
      </c>
      <c r="H16" s="63"/>
    </row>
    <row r="17" spans="2:8" x14ac:dyDescent="0.2">
      <c r="B17" s="59" t="s">
        <v>53</v>
      </c>
      <c r="C17" s="156" t="s">
        <v>105</v>
      </c>
      <c r="D17" s="157"/>
      <c r="E17" s="79">
        <v>1308</v>
      </c>
      <c r="F17" s="79">
        <v>980</v>
      </c>
      <c r="G17" s="80">
        <f t="shared" si="0"/>
        <v>2288</v>
      </c>
      <c r="H17" s="63"/>
    </row>
    <row r="18" spans="2:8" x14ac:dyDescent="0.2">
      <c r="B18" s="59" t="s">
        <v>56</v>
      </c>
      <c r="C18" s="156" t="s">
        <v>106</v>
      </c>
      <c r="D18" s="157"/>
      <c r="E18" s="79">
        <v>3316</v>
      </c>
      <c r="F18" s="79">
        <v>2093</v>
      </c>
      <c r="G18" s="80">
        <f t="shared" si="0"/>
        <v>5409</v>
      </c>
      <c r="H18" s="63"/>
    </row>
    <row r="19" spans="2:8" x14ac:dyDescent="0.2">
      <c r="B19" s="59" t="s">
        <v>59</v>
      </c>
      <c r="C19" s="156" t="s">
        <v>107</v>
      </c>
      <c r="D19" s="157"/>
      <c r="E19" s="79">
        <v>3164</v>
      </c>
      <c r="F19" s="79">
        <v>3015</v>
      </c>
      <c r="G19" s="80">
        <f t="shared" si="0"/>
        <v>6179</v>
      </c>
      <c r="H19" s="63"/>
    </row>
    <row r="20" spans="2:8" x14ac:dyDescent="0.2">
      <c r="B20" s="59" t="s">
        <v>62</v>
      </c>
      <c r="C20" s="156" t="s">
        <v>108</v>
      </c>
      <c r="D20" s="157"/>
      <c r="E20" s="79">
        <v>6883</v>
      </c>
      <c r="F20" s="79">
        <v>5287</v>
      </c>
      <c r="G20" s="80">
        <f t="shared" si="0"/>
        <v>12170</v>
      </c>
      <c r="H20" s="63"/>
    </row>
    <row r="21" spans="2:8" x14ac:dyDescent="0.2">
      <c r="B21" s="59" t="s">
        <v>65</v>
      </c>
      <c r="C21" s="156" t="s">
        <v>109</v>
      </c>
      <c r="D21" s="157"/>
      <c r="E21" s="79">
        <v>1628</v>
      </c>
      <c r="F21" s="79">
        <v>1572</v>
      </c>
      <c r="G21" s="80">
        <f t="shared" si="0"/>
        <v>3200</v>
      </c>
      <c r="H21" s="63"/>
    </row>
    <row r="22" spans="2:8" x14ac:dyDescent="0.2">
      <c r="B22" s="59" t="s">
        <v>68</v>
      </c>
      <c r="C22" s="156" t="s">
        <v>110</v>
      </c>
      <c r="D22" s="157"/>
      <c r="E22" s="79">
        <v>2778</v>
      </c>
      <c r="F22" s="79">
        <v>2320</v>
      </c>
      <c r="G22" s="80">
        <f t="shared" si="0"/>
        <v>5098</v>
      </c>
      <c r="H22" s="63"/>
    </row>
    <row r="23" spans="2:8" x14ac:dyDescent="0.2">
      <c r="B23" s="59" t="s">
        <v>71</v>
      </c>
      <c r="C23" s="156" t="s">
        <v>111</v>
      </c>
      <c r="D23" s="157"/>
      <c r="E23" s="79">
        <v>8678</v>
      </c>
      <c r="F23" s="79">
        <v>8213</v>
      </c>
      <c r="G23" s="80">
        <f t="shared" si="0"/>
        <v>16891</v>
      </c>
      <c r="H23" s="63"/>
    </row>
    <row r="24" spans="2:8" x14ac:dyDescent="0.2">
      <c r="B24" s="59" t="s">
        <v>74</v>
      </c>
      <c r="C24" s="156" t="s">
        <v>112</v>
      </c>
      <c r="D24" s="157"/>
      <c r="E24" s="79">
        <v>4238</v>
      </c>
      <c r="F24" s="79">
        <v>3728</v>
      </c>
      <c r="G24" s="80">
        <f t="shared" si="0"/>
        <v>7966</v>
      </c>
      <c r="H24" s="63"/>
    </row>
    <row r="25" spans="2:8" x14ac:dyDescent="0.2">
      <c r="B25" s="59" t="s">
        <v>77</v>
      </c>
      <c r="C25" s="156" t="s">
        <v>113</v>
      </c>
      <c r="D25" s="157"/>
      <c r="E25" s="79">
        <v>1969</v>
      </c>
      <c r="F25" s="79">
        <v>1603</v>
      </c>
      <c r="G25" s="80">
        <f t="shared" si="0"/>
        <v>3572</v>
      </c>
      <c r="H25" s="63"/>
    </row>
    <row r="26" spans="2:8" x14ac:dyDescent="0.2">
      <c r="B26" s="59" t="s">
        <v>80</v>
      </c>
      <c r="C26" s="156" t="s">
        <v>114</v>
      </c>
      <c r="D26" s="157"/>
      <c r="E26" s="79">
        <v>3678</v>
      </c>
      <c r="F26" s="79">
        <v>2516</v>
      </c>
      <c r="G26" s="80">
        <f t="shared" si="0"/>
        <v>6194</v>
      </c>
      <c r="H26" s="63"/>
    </row>
    <row r="27" spans="2:8" x14ac:dyDescent="0.2">
      <c r="B27" s="59" t="s">
        <v>83</v>
      </c>
      <c r="C27" s="156" t="s">
        <v>115</v>
      </c>
      <c r="D27" s="157"/>
      <c r="E27" s="79">
        <v>33346</v>
      </c>
      <c r="F27" s="79">
        <v>30864</v>
      </c>
      <c r="G27" s="80">
        <f t="shared" si="0"/>
        <v>64210</v>
      </c>
      <c r="H27" s="63"/>
    </row>
    <row r="28" spans="2:8" ht="20.25" customHeight="1" x14ac:dyDescent="0.2">
      <c r="B28" s="158" t="s">
        <v>19</v>
      </c>
      <c r="C28" s="159"/>
      <c r="D28" s="160"/>
      <c r="E28" s="81">
        <f>SUM(E7:E27)</f>
        <v>105201</v>
      </c>
      <c r="F28" s="81">
        <f>SUM(F7:F27)</f>
        <v>88584</v>
      </c>
      <c r="G28" s="81">
        <f>SUM(G7:G27)</f>
        <v>193785</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126</v>
      </c>
      <c r="B56" s="173"/>
      <c r="C56" s="173"/>
      <c r="D56" s="173"/>
      <c r="E56" s="173"/>
      <c r="F56" s="173"/>
      <c r="G56" s="173"/>
      <c r="H56" s="173"/>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2024-11-07T07:16:40Z</cp:lastPrinted>
  <dcterms:created xsi:type="dcterms:W3CDTF">2016-10-06T08:05:06Z</dcterms:created>
  <dcterms:modified xsi:type="dcterms:W3CDTF">2024-11-20T08:25:41Z</dcterms:modified>
</cp:coreProperties>
</file>