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4\"/>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G7" i="8" l="1"/>
  <c r="G8" i="8"/>
  <c r="G9" i="8"/>
  <c r="G10" i="8"/>
  <c r="G11" i="8"/>
  <c r="G12" i="8"/>
  <c r="G13" i="8"/>
  <c r="G14" i="8"/>
  <c r="G15" i="8"/>
  <c r="G16" i="8"/>
  <c r="G17" i="8"/>
  <c r="G18" i="8"/>
  <c r="G19" i="8"/>
  <c r="G20" i="8"/>
  <c r="G21" i="8"/>
  <c r="G22" i="8"/>
  <c r="G23" i="8"/>
  <c r="G24" i="8"/>
  <c r="G25" i="8"/>
  <c r="G26" i="8"/>
  <c r="G27" i="8"/>
  <c r="F28" i="6" l="1"/>
  <c r="E28" i="6"/>
  <c r="G8" i="6"/>
  <c r="G9" i="6"/>
  <c r="G10" i="6"/>
  <c r="G11" i="6"/>
  <c r="G12" i="6"/>
  <c r="G13" i="6"/>
  <c r="G14" i="6"/>
  <c r="G15" i="6"/>
  <c r="G16" i="6"/>
  <c r="G17" i="6"/>
  <c r="G18" i="6"/>
  <c r="G19" i="6"/>
  <c r="G20" i="6"/>
  <c r="G21" i="6"/>
  <c r="G22" i="6"/>
  <c r="G23" i="6"/>
  <c r="G24" i="6"/>
  <c r="G25" i="6"/>
  <c r="G26" i="6"/>
  <c r="G27" i="6"/>
  <c r="G7" i="6"/>
  <c r="G28" i="6" l="1"/>
  <c r="F28" i="8" l="1"/>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D28" i="7"/>
  <c r="E28" i="7"/>
  <c r="G28" i="8"/>
  <c r="E28" i="8"/>
  <c r="D28" i="5"/>
  <c r="F6" i="5"/>
  <c r="F28" i="7" l="1"/>
  <c r="F28" i="5"/>
  <c r="G29" i="3"/>
  <c r="K28" i="4"/>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<sst xmlns="http://schemas.openxmlformats.org/spreadsheetml/2006/main" count="440" uniqueCount="139">
  <si>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</si>
  <si>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</si>
  <si>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</si>
  <si>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</si>
  <si>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</si>
  <si>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</si>
  <si>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</si>
  <si>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</si>
  <si>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</si>
  <si>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</si>
  <si>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</si>
  <si>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</si>
  <si>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</si>
  <si>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</si>
  <si>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</si>
  <si>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</si>
  <si>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</si>
  <si>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</si>
  <si>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</si>
  <si>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</si>
  <si>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</si>
  <si>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</si>
  <si>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</si>
  <si>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</si>
  <si>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</si>
  <si>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</si>
  <si>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</si>
  <si>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</si>
  <si>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</si>
  <si>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</si>
  <si>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</si>
  <si>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</si>
  <si>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</si>
  <si>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</si>
  <si>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</si>
  <si>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</si>
  <si>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</si>
  <si>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</si>
  <si>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</si>
  <si>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</si>
  <si>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</si>
  <si>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</si>
  <si>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</si>
  <si>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</si>
  <si>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</si>
  <si>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</si>
  <si>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</si>
  <si>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</si>
  <si>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</si>
  <si>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</si>
  <si>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</si>
  <si>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</si>
  <si>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</si>
  <si>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</si>
  <si>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</si>
  <si>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</si>
  <si>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</si>
  <si>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</si>
  <si>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</si>
  <si>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</si>
  <si>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</si>
  <si>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</si>
  <si>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</si>
  <si>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</si>
  <si>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</si>
  <si>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</si>
  <si>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</si>
  <si>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</si>
  <si>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</si>
  <si>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</si>
  <si>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</si>
  <si>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</si>
  <si>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</si>
  <si>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</si>
  <si>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</si>
  <si>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</si>
  <si>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</si>
  <si>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</si>
  <si>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</si>
  <si>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</si>
  <si>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</si>
  <si>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</si>
  <si>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</si>
  <si>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</si>
  <si>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</si>
  <si>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</si>
  <si>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</si>
  <si>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</si>
  <si>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</si>
  <si>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</si>
  <si>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</si>
  <si>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</si>
  <si>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</si>
  <si>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</si>
  <si>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</si>
  <si>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</si>
  <si>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</si>
  <si>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</si>
  <si>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</si>
  <si>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</si>
  <si>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</si>
  <si>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</si>
  <si>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</si>
  <si>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</si>
  <si>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</si>
  <si>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</si>
  <si>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</si>
  <si>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</si>
  <si>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</si>
  <si>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</si>
  <si>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</si>
  <si>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</si>
  <si>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</si>
  <si>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</si>
  <si>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</si>
  <si>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</si>
  <si>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</si>
  <si>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</si>
  <si>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</si>
  <si>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</si>
  <si>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</si>
  <si>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</si>
  <si>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</si>
  <si>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</si>
  <si>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</si>
  <si>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</si>
  <si>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</si>
  <si>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</si>
  <si>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</si>
  <si>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</si>
  <si>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</si>
  <si>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</si>
  <si>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</si>
  <si>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</si>
  <si>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</si>
  <si>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</si>
  <si>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</si>
  <si>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30. travnja 2024.</t>
  </si>
  <si>
    <t>Stanje: 30. travnja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</si>
</sst>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1459292</c:v>
                </c:pt>
                <c:pt idx="1">
                  <c:v>108499</c:v>
                </c:pt>
                <c:pt idx="2">
                  <c:v>82307</c:v>
                </c:pt>
                <c:pt idx="3">
                  <c:v>18133</c:v>
                </c:pt>
                <c:pt idx="4">
                  <c:v>18238</c:v>
                </c:pt>
                <c:pt idx="5">
                  <c:v>184</c:v>
                </c:pt>
                <c:pt idx="6">
                  <c:v>4913</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720779</c:v>
                </c:pt>
                <c:pt idx="1">
                  <c:v>462209</c:v>
                </c:pt>
                <c:pt idx="2">
                  <c:v>369593</c:v>
                </c:pt>
                <c:pt idx="3">
                  <c:v>138985</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898671</c:v>
                </c:pt>
                <c:pt idx="1">
                  <c:v>792895</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97049</c:v>
                </c:pt>
                <c:pt idx="1">
                  <c:v>40749</c:v>
                </c:pt>
                <c:pt idx="2">
                  <c:v>43592</c:v>
                </c:pt>
                <c:pt idx="3">
                  <c:v>38838</c:v>
                </c:pt>
                <c:pt idx="4">
                  <c:v>70957</c:v>
                </c:pt>
                <c:pt idx="5">
                  <c:v>37090</c:v>
                </c:pt>
                <c:pt idx="6">
                  <c:v>33186</c:v>
                </c:pt>
                <c:pt idx="7">
                  <c:v>123265</c:v>
                </c:pt>
                <c:pt idx="8">
                  <c:v>16935</c:v>
                </c:pt>
                <c:pt idx="9">
                  <c:v>22253</c:v>
                </c:pt>
                <c:pt idx="10">
                  <c:v>20424</c:v>
                </c:pt>
                <c:pt idx="11">
                  <c:v>44627</c:v>
                </c:pt>
                <c:pt idx="12">
                  <c:v>64933</c:v>
                </c:pt>
                <c:pt idx="13">
                  <c:v>94291</c:v>
                </c:pt>
                <c:pt idx="14">
                  <c:v>35641</c:v>
                </c:pt>
                <c:pt idx="15">
                  <c:v>45814</c:v>
                </c:pt>
                <c:pt idx="16">
                  <c:v>170510</c:v>
                </c:pt>
                <c:pt idx="17">
                  <c:v>102474</c:v>
                </c:pt>
                <c:pt idx="18">
                  <c:v>51795</c:v>
                </c:pt>
                <c:pt idx="19">
                  <c:v>43727</c:v>
                </c:pt>
                <c:pt idx="20">
                  <c:v>493416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461</c:v>
                </c:pt>
                <c:pt idx="1">
                  <c:v>61</c:v>
                </c:pt>
                <c:pt idx="2">
                  <c:v>2857</c:v>
                </c:pt>
                <c:pt idx="3">
                  <c:v>65</c:v>
                </c:pt>
                <c:pt idx="4">
                  <c:v>322</c:v>
                </c:pt>
                <c:pt idx="5">
                  <c:v>2789</c:v>
                </c:pt>
                <c:pt idx="6">
                  <c:v>2980</c:v>
                </c:pt>
                <c:pt idx="7">
                  <c:v>2266</c:v>
                </c:pt>
                <c:pt idx="8">
                  <c:v>877</c:v>
                </c:pt>
                <c:pt idx="9">
                  <c:v>339</c:v>
                </c:pt>
                <c:pt idx="10">
                  <c:v>125</c:v>
                </c:pt>
                <c:pt idx="11">
                  <c:v>212</c:v>
                </c:pt>
                <c:pt idx="12">
                  <c:v>2206</c:v>
                </c:pt>
                <c:pt idx="13">
                  <c:v>2307</c:v>
                </c:pt>
                <c:pt idx="14">
                  <c:v>55</c:v>
                </c:pt>
                <c:pt idx="15">
                  <c:v>297</c:v>
                </c:pt>
                <c:pt idx="16">
                  <c:v>533</c:v>
                </c:pt>
                <c:pt idx="17">
                  <c:v>236</c:v>
                </c:pt>
                <c:pt idx="18">
                  <c:v>310</c:v>
                </c:pt>
                <c:pt idx="19">
                  <c:v>11</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202</c:v>
                </c:pt>
                <c:pt idx="1">
                  <c:v>10</c:v>
                </c:pt>
                <c:pt idx="2">
                  <c:v>1046</c:v>
                </c:pt>
                <c:pt idx="3">
                  <c:v>8</c:v>
                </c:pt>
                <c:pt idx="4">
                  <c:v>44</c:v>
                </c:pt>
                <c:pt idx="5">
                  <c:v>431</c:v>
                </c:pt>
                <c:pt idx="6">
                  <c:v>2064</c:v>
                </c:pt>
                <c:pt idx="7">
                  <c:v>195</c:v>
                </c:pt>
                <c:pt idx="8">
                  <c:v>1001</c:v>
                </c:pt>
                <c:pt idx="9">
                  <c:v>172</c:v>
                </c:pt>
                <c:pt idx="10">
                  <c:v>101</c:v>
                </c:pt>
                <c:pt idx="11">
                  <c:v>160</c:v>
                </c:pt>
                <c:pt idx="12">
                  <c:v>1721</c:v>
                </c:pt>
                <c:pt idx="13">
                  <c:v>994</c:v>
                </c:pt>
                <c:pt idx="14">
                  <c:v>59</c:v>
                </c:pt>
                <c:pt idx="15">
                  <c:v>485</c:v>
                </c:pt>
                <c:pt idx="16">
                  <c:v>1194</c:v>
                </c:pt>
                <c:pt idx="17">
                  <c:v>133</c:v>
                </c:pt>
                <c:pt idx="18">
                  <c:v>434</c:v>
                </c:pt>
                <c:pt idx="19">
                  <c:v>20</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1169</c:v>
                </c:pt>
                <c:pt idx="1">
                  <c:v>417</c:v>
                </c:pt>
                <c:pt idx="2">
                  <c:v>439</c:v>
                </c:pt>
                <c:pt idx="3">
                  <c:v>524</c:v>
                </c:pt>
                <c:pt idx="4">
                  <c:v>697</c:v>
                </c:pt>
                <c:pt idx="5">
                  <c:v>262</c:v>
                </c:pt>
                <c:pt idx="6">
                  <c:v>331</c:v>
                </c:pt>
                <c:pt idx="7">
                  <c:v>1829</c:v>
                </c:pt>
                <c:pt idx="8">
                  <c:v>136</c:v>
                </c:pt>
                <c:pt idx="9">
                  <c:v>191</c:v>
                </c:pt>
                <c:pt idx="10">
                  <c:v>190</c:v>
                </c:pt>
                <c:pt idx="11">
                  <c:v>495</c:v>
                </c:pt>
                <c:pt idx="12">
                  <c:v>703</c:v>
                </c:pt>
                <c:pt idx="13">
                  <c:v>998</c:v>
                </c:pt>
                <c:pt idx="14">
                  <c:v>368</c:v>
                </c:pt>
                <c:pt idx="15">
                  <c:v>397</c:v>
                </c:pt>
                <c:pt idx="16">
                  <c:v>2169</c:v>
                </c:pt>
                <c:pt idx="17">
                  <c:v>1326</c:v>
                </c:pt>
                <c:pt idx="18">
                  <c:v>580</c:v>
                </c:pt>
                <c:pt idx="19">
                  <c:v>468</c:v>
                </c:pt>
                <c:pt idx="20">
                  <c:v>5623</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592</c:v>
                </c:pt>
                <c:pt idx="1">
                  <c:v>220</c:v>
                </c:pt>
                <c:pt idx="2">
                  <c:v>223</c:v>
                </c:pt>
                <c:pt idx="3">
                  <c:v>279</c:v>
                </c:pt>
                <c:pt idx="4">
                  <c:v>429</c:v>
                </c:pt>
                <c:pt idx="5">
                  <c:v>172</c:v>
                </c:pt>
                <c:pt idx="6">
                  <c:v>170</c:v>
                </c:pt>
                <c:pt idx="7">
                  <c:v>1083</c:v>
                </c:pt>
                <c:pt idx="8">
                  <c:v>71</c:v>
                </c:pt>
                <c:pt idx="9">
                  <c:v>111</c:v>
                </c:pt>
                <c:pt idx="10">
                  <c:v>72</c:v>
                </c:pt>
                <c:pt idx="11">
                  <c:v>178</c:v>
                </c:pt>
                <c:pt idx="12">
                  <c:v>311</c:v>
                </c:pt>
                <c:pt idx="13">
                  <c:v>432</c:v>
                </c:pt>
                <c:pt idx="14">
                  <c:v>215</c:v>
                </c:pt>
                <c:pt idx="15">
                  <c:v>185</c:v>
                </c:pt>
                <c:pt idx="16">
                  <c:v>1075</c:v>
                </c:pt>
                <c:pt idx="17">
                  <c:v>903</c:v>
                </c:pt>
                <c:pt idx="18">
                  <c:v>326</c:v>
                </c:pt>
                <c:pt idx="19">
                  <c:v>253</c:v>
                </c:pt>
                <c:pt idx="20">
                  <c:v>3179</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2695</c:v>
                </c:pt>
                <c:pt idx="1">
                  <c:v>387</c:v>
                </c:pt>
                <c:pt idx="2">
                  <c:v>20866</c:v>
                </c:pt>
                <c:pt idx="3">
                  <c:v>1159</c:v>
                </c:pt>
                <c:pt idx="4">
                  <c:v>1154</c:v>
                </c:pt>
                <c:pt idx="5">
                  <c:v>13122</c:v>
                </c:pt>
                <c:pt idx="6">
                  <c:v>15635</c:v>
                </c:pt>
                <c:pt idx="7">
                  <c:v>6727</c:v>
                </c:pt>
                <c:pt idx="8">
                  <c:v>7052</c:v>
                </c:pt>
                <c:pt idx="9">
                  <c:v>9382</c:v>
                </c:pt>
                <c:pt idx="10">
                  <c:v>1351</c:v>
                </c:pt>
                <c:pt idx="11">
                  <c:v>864</c:v>
                </c:pt>
                <c:pt idx="12">
                  <c:v>7058</c:v>
                </c:pt>
                <c:pt idx="13">
                  <c:v>3067</c:v>
                </c:pt>
                <c:pt idx="14">
                  <c:v>4129</c:v>
                </c:pt>
                <c:pt idx="15">
                  <c:v>673</c:v>
                </c:pt>
                <c:pt idx="16">
                  <c:v>4390</c:v>
                </c:pt>
                <c:pt idx="17">
                  <c:v>1319</c:v>
                </c:pt>
                <c:pt idx="18">
                  <c:v>1236</c:v>
                </c:pt>
                <c:pt idx="19">
                  <c:v>26</c:v>
                </c:pt>
                <c:pt idx="20">
                  <c:v>14</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1247</c:v>
                </c:pt>
                <c:pt idx="1">
                  <c:v>36</c:v>
                </c:pt>
                <c:pt idx="2">
                  <c:v>9668</c:v>
                </c:pt>
                <c:pt idx="3">
                  <c:v>321</c:v>
                </c:pt>
                <c:pt idx="4">
                  <c:v>436</c:v>
                </c:pt>
                <c:pt idx="5">
                  <c:v>2057</c:v>
                </c:pt>
                <c:pt idx="6">
                  <c:v>16753</c:v>
                </c:pt>
                <c:pt idx="7">
                  <c:v>2158</c:v>
                </c:pt>
                <c:pt idx="8">
                  <c:v>7540</c:v>
                </c:pt>
                <c:pt idx="9">
                  <c:v>5136</c:v>
                </c:pt>
                <c:pt idx="10">
                  <c:v>2809</c:v>
                </c:pt>
                <c:pt idx="11">
                  <c:v>531</c:v>
                </c:pt>
                <c:pt idx="12">
                  <c:v>8016</c:v>
                </c:pt>
                <c:pt idx="13">
                  <c:v>2619</c:v>
                </c:pt>
                <c:pt idx="14">
                  <c:v>3581</c:v>
                </c:pt>
                <c:pt idx="15">
                  <c:v>3436</c:v>
                </c:pt>
                <c:pt idx="16">
                  <c:v>13580</c:v>
                </c:pt>
                <c:pt idx="17">
                  <c:v>1904</c:v>
                </c:pt>
                <c:pt idx="18">
                  <c:v>4371</c:v>
                </c:pt>
                <c:pt idx="19">
                  <c:v>131</c:v>
                </c:pt>
                <c:pt idx="20">
                  <c:v>21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7836</c:v>
                </c:pt>
                <c:pt idx="1">
                  <c:v>2979</c:v>
                </c:pt>
                <c:pt idx="2">
                  <c:v>2478</c:v>
                </c:pt>
                <c:pt idx="3">
                  <c:v>2059</c:v>
                </c:pt>
                <c:pt idx="4">
                  <c:v>5717</c:v>
                </c:pt>
                <c:pt idx="5">
                  <c:v>2355</c:v>
                </c:pt>
                <c:pt idx="6">
                  <c:v>2171</c:v>
                </c:pt>
                <c:pt idx="7">
                  <c:v>5530</c:v>
                </c:pt>
                <c:pt idx="8">
                  <c:v>742</c:v>
                </c:pt>
                <c:pt idx="9">
                  <c:v>1363</c:v>
                </c:pt>
                <c:pt idx="10">
                  <c:v>1278</c:v>
                </c:pt>
                <c:pt idx="11">
                  <c:v>3210</c:v>
                </c:pt>
                <c:pt idx="12">
                  <c:v>3098</c:v>
                </c:pt>
                <c:pt idx="13">
                  <c:v>6739</c:v>
                </c:pt>
                <c:pt idx="14">
                  <c:v>1593</c:v>
                </c:pt>
                <c:pt idx="15">
                  <c:v>2694</c:v>
                </c:pt>
                <c:pt idx="16">
                  <c:v>8394</c:v>
                </c:pt>
                <c:pt idx="17">
                  <c:v>4164</c:v>
                </c:pt>
                <c:pt idx="18">
                  <c:v>1930</c:v>
                </c:pt>
                <c:pt idx="19">
                  <c:v>3564</c:v>
                </c:pt>
                <c:pt idx="20">
                  <c:v>32557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4834</c:v>
                </c:pt>
                <c:pt idx="1">
                  <c:v>2236</c:v>
                </c:pt>
                <c:pt idx="2">
                  <c:v>2017</c:v>
                </c:pt>
                <c:pt idx="3">
                  <c:v>1591</c:v>
                </c:pt>
                <c:pt idx="4">
                  <c:v>4332</c:v>
                </c:pt>
                <c:pt idx="5">
                  <c:v>1878</c:v>
                </c:pt>
                <c:pt idx="6">
                  <c:v>1681</c:v>
                </c:pt>
                <c:pt idx="7">
                  <c:v>5279</c:v>
                </c:pt>
                <c:pt idx="8">
                  <c:v>636</c:v>
                </c:pt>
                <c:pt idx="9">
                  <c:v>1111</c:v>
                </c:pt>
                <c:pt idx="10">
                  <c:v>963</c:v>
                </c:pt>
                <c:pt idx="11">
                  <c:v>2050</c:v>
                </c:pt>
                <c:pt idx="12">
                  <c:v>2954</c:v>
                </c:pt>
                <c:pt idx="13">
                  <c:v>5073</c:v>
                </c:pt>
                <c:pt idx="14">
                  <c:v>1523</c:v>
                </c:pt>
                <c:pt idx="15">
                  <c:v>2262</c:v>
                </c:pt>
                <c:pt idx="16">
                  <c:v>7991</c:v>
                </c:pt>
                <c:pt idx="17">
                  <c:v>3704</c:v>
                </c:pt>
                <c:pt idx="18">
                  <c:v>1593</c:v>
                </c:pt>
                <c:pt idx="19">
                  <c:v>2506</c:v>
                </c:pt>
                <c:pt idx="20">
                  <c:v>30243</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D8" sqref="D8:F14"/>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763237</v>
      </c>
      <c r="E8" s="103">
        <v>696055</v>
      </c>
      <c r="F8" s="104">
        <v>1459292</v>
      </c>
      <c r="H8" s="29"/>
      <c r="J8" s="53"/>
      <c r="L8" s="31"/>
    </row>
    <row r="9" spans="1:12" ht="15" customHeight="1" x14ac:dyDescent="0.2">
      <c r="B9" s="39" t="s">
        <v>7</v>
      </c>
      <c r="C9" s="40" t="s">
        <v>8</v>
      </c>
      <c r="D9" s="105">
        <v>56144</v>
      </c>
      <c r="E9" s="105">
        <v>52355</v>
      </c>
      <c r="F9" s="106">
        <v>108499</v>
      </c>
      <c r="H9" s="29"/>
      <c r="J9" s="53"/>
      <c r="L9" s="31"/>
    </row>
    <row r="10" spans="1:12" ht="15" customHeight="1" x14ac:dyDescent="0.2">
      <c r="B10" s="39" t="s">
        <v>9</v>
      </c>
      <c r="C10" s="40" t="s">
        <v>10</v>
      </c>
      <c r="D10" s="105">
        <v>52885</v>
      </c>
      <c r="E10" s="105">
        <v>29422</v>
      </c>
      <c r="F10" s="106">
        <v>82307</v>
      </c>
      <c r="H10" s="29"/>
      <c r="J10" s="53"/>
      <c r="L10" s="31"/>
    </row>
    <row r="11" spans="1:12" ht="15" customHeight="1" x14ac:dyDescent="0.2">
      <c r="B11" s="39" t="s">
        <v>11</v>
      </c>
      <c r="C11" s="40" t="s">
        <v>12</v>
      </c>
      <c r="D11" s="105">
        <v>12441</v>
      </c>
      <c r="E11" s="105">
        <v>5692</v>
      </c>
      <c r="F11" s="106">
        <v>18133</v>
      </c>
      <c r="H11" s="29"/>
      <c r="J11" s="53"/>
      <c r="L11" s="31"/>
    </row>
    <row r="12" spans="1:12" ht="15" customHeight="1" x14ac:dyDescent="0.2">
      <c r="B12" s="39" t="s">
        <v>13</v>
      </c>
      <c r="C12" s="40" t="s">
        <v>14</v>
      </c>
      <c r="D12" s="105">
        <v>11766</v>
      </c>
      <c r="E12" s="105">
        <v>6472</v>
      </c>
      <c r="F12" s="106">
        <v>18238</v>
      </c>
      <c r="H12" s="29"/>
      <c r="J12" s="53"/>
      <c r="L12" s="31"/>
    </row>
    <row r="13" spans="1:12" ht="51" customHeight="1" x14ac:dyDescent="0.2">
      <c r="B13" s="39" t="s">
        <v>15</v>
      </c>
      <c r="C13" s="88" t="s">
        <v>16</v>
      </c>
      <c r="D13" s="105">
        <v>125</v>
      </c>
      <c r="E13" s="105">
        <v>59</v>
      </c>
      <c r="F13" s="106">
        <v>184</v>
      </c>
      <c r="H13" s="29"/>
      <c r="J13" s="54"/>
      <c r="L13" s="31"/>
    </row>
    <row r="14" spans="1:12" ht="15" customHeight="1" x14ac:dyDescent="0.2">
      <c r="B14" s="39" t="s">
        <v>17</v>
      </c>
      <c r="C14" s="40" t="s">
        <v>18</v>
      </c>
      <c r="D14" s="107">
        <v>2073</v>
      </c>
      <c r="E14" s="107">
        <v>2840</v>
      </c>
      <c r="F14" s="108">
        <v>4913</v>
      </c>
      <c r="H14" s="29"/>
      <c r="J14" s="53"/>
      <c r="L14" s="31"/>
    </row>
    <row r="15" spans="1:12" ht="15" customHeight="1" x14ac:dyDescent="0.2">
      <c r="B15" s="132" t="s">
        <v>19</v>
      </c>
      <c r="C15" s="133"/>
      <c r="D15" s="109">
        <f>SUM(D8:D14)</f>
        <v>898671</v>
      </c>
      <c r="E15" s="109">
        <f t="shared" ref="E15:F15" si="0">SUM(E8:E14)</f>
        <v>792895</v>
      </c>
      <c r="F15" s="109">
        <f t="shared" si="0"/>
        <v>1691566</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624283</v>
      </c>
      <c r="E7" s="96">
        <v>397892</v>
      </c>
      <c r="F7" s="96">
        <v>319688</v>
      </c>
      <c r="G7" s="96">
        <v>117429</v>
      </c>
      <c r="H7" s="97">
        <v>1459292</v>
      </c>
      <c r="K7" s="42"/>
      <c r="L7" s="42"/>
      <c r="M7" s="42"/>
      <c r="N7" s="43"/>
      <c r="P7" s="1" t="s">
        <v>25</v>
      </c>
    </row>
    <row r="8" spans="2:16" ht="21.95" customHeight="1" x14ac:dyDescent="0.2">
      <c r="B8" s="39" t="s">
        <v>7</v>
      </c>
      <c r="C8" s="40" t="s">
        <v>8</v>
      </c>
      <c r="D8" s="98">
        <v>57268</v>
      </c>
      <c r="E8" s="98">
        <v>26420</v>
      </c>
      <c r="F8" s="98">
        <v>17973</v>
      </c>
      <c r="G8" s="98">
        <v>6838</v>
      </c>
      <c r="H8" s="99">
        <v>108499</v>
      </c>
      <c r="K8" s="42"/>
      <c r="L8" s="41"/>
      <c r="M8" s="41"/>
      <c r="P8" s="2">
        <f>H7-'T 1.'!F8</f>
        <v>0</v>
      </c>
    </row>
    <row r="9" spans="2:16" ht="21.95" customHeight="1" x14ac:dyDescent="0.2">
      <c r="B9" s="39" t="s">
        <v>9</v>
      </c>
      <c r="C9" s="40" t="s">
        <v>10</v>
      </c>
      <c r="D9" s="98">
        <v>27684</v>
      </c>
      <c r="E9" s="98">
        <v>26575</v>
      </c>
      <c r="F9" s="98">
        <v>19805</v>
      </c>
      <c r="G9" s="98">
        <v>8243</v>
      </c>
      <c r="H9" s="99">
        <v>82307</v>
      </c>
      <c r="K9" s="42"/>
      <c r="L9" s="41"/>
      <c r="M9" s="41"/>
      <c r="P9" s="2">
        <f>H8-'T 1.'!F9</f>
        <v>0</v>
      </c>
    </row>
    <row r="10" spans="2:16" ht="21.95" customHeight="1" x14ac:dyDescent="0.2">
      <c r="B10" s="39" t="s">
        <v>11</v>
      </c>
      <c r="C10" s="40" t="s">
        <v>12</v>
      </c>
      <c r="D10" s="98">
        <v>5215</v>
      </c>
      <c r="E10" s="98">
        <v>4706</v>
      </c>
      <c r="F10" s="98">
        <v>5822</v>
      </c>
      <c r="G10" s="98">
        <v>2390</v>
      </c>
      <c r="H10" s="99">
        <v>18133</v>
      </c>
      <c r="K10" s="43"/>
      <c r="L10" s="44"/>
      <c r="M10" s="41"/>
      <c r="P10" s="2">
        <f>H9-'T 1.'!F10</f>
        <v>0</v>
      </c>
    </row>
    <row r="11" spans="2:16" ht="21.95" customHeight="1" x14ac:dyDescent="0.2">
      <c r="B11" s="39" t="s">
        <v>13</v>
      </c>
      <c r="C11" s="40" t="s">
        <v>14</v>
      </c>
      <c r="D11" s="98">
        <v>5361</v>
      </c>
      <c r="E11" s="98">
        <v>5323</v>
      </c>
      <c r="F11" s="98">
        <v>4315</v>
      </c>
      <c r="G11" s="98">
        <v>3239</v>
      </c>
      <c r="H11" s="99">
        <v>18238</v>
      </c>
      <c r="K11" s="45"/>
      <c r="L11" s="44"/>
      <c r="M11" s="41"/>
      <c r="P11" s="2">
        <f>H10-'T 1.'!F11</f>
        <v>0</v>
      </c>
    </row>
    <row r="12" spans="2:16" ht="51" customHeight="1" x14ac:dyDescent="0.2">
      <c r="B12" s="39" t="s">
        <v>15</v>
      </c>
      <c r="C12" s="88" t="s">
        <v>16</v>
      </c>
      <c r="D12" s="98">
        <v>94</v>
      </c>
      <c r="E12" s="98">
        <v>50</v>
      </c>
      <c r="F12" s="98">
        <v>22</v>
      </c>
      <c r="G12" s="98">
        <v>18</v>
      </c>
      <c r="H12" s="99">
        <v>184</v>
      </c>
      <c r="K12" s="45"/>
      <c r="L12" s="44"/>
      <c r="M12" s="41"/>
      <c r="P12" s="2">
        <f>H11-'T 1.'!F12</f>
        <v>0</v>
      </c>
    </row>
    <row r="13" spans="2:16" ht="21.95" customHeight="1" x14ac:dyDescent="0.2">
      <c r="B13" s="39" t="s">
        <v>17</v>
      </c>
      <c r="C13" s="40" t="s">
        <v>18</v>
      </c>
      <c r="D13" s="100">
        <v>874</v>
      </c>
      <c r="E13" s="100">
        <v>1243</v>
      </c>
      <c r="F13" s="100">
        <v>1968</v>
      </c>
      <c r="G13" s="100">
        <v>828</v>
      </c>
      <c r="H13" s="101">
        <v>4913</v>
      </c>
      <c r="K13" s="45"/>
      <c r="L13" s="44"/>
      <c r="M13" s="41"/>
      <c r="P13" s="2">
        <f>H12-'T 1.'!F13</f>
        <v>0</v>
      </c>
    </row>
    <row r="14" spans="2:16" ht="21.95" customHeight="1" x14ac:dyDescent="0.2">
      <c r="B14" s="135" t="s">
        <v>19</v>
      </c>
      <c r="C14" s="136"/>
      <c r="D14" s="102">
        <f>SUM(D7:D13)</f>
        <v>720779</v>
      </c>
      <c r="E14" s="102">
        <f t="shared" ref="E14:H14" si="0">SUM(E7:E13)</f>
        <v>462209</v>
      </c>
      <c r="F14" s="102">
        <f t="shared" si="0"/>
        <v>369593</v>
      </c>
      <c r="G14" s="102">
        <f t="shared" si="0"/>
        <v>138985</v>
      </c>
      <c r="H14" s="102">
        <f t="shared" si="0"/>
        <v>1691566</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30. travnja 2024.</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39135</v>
      </c>
      <c r="F7" s="95">
        <v>18633</v>
      </c>
      <c r="G7" s="110">
        <f>SUM(E7:F7)</f>
        <v>57768</v>
      </c>
    </row>
    <row r="8" spans="2:8" ht="15" customHeight="1" x14ac:dyDescent="0.2">
      <c r="B8" s="90" t="s">
        <v>7</v>
      </c>
      <c r="C8" s="85" t="s">
        <v>32</v>
      </c>
      <c r="D8" s="27" t="s">
        <v>33</v>
      </c>
      <c r="E8" s="95">
        <v>3625</v>
      </c>
      <c r="F8" s="95">
        <v>515</v>
      </c>
      <c r="G8" s="110">
        <f>SUM(E8:F8)</f>
        <v>4140</v>
      </c>
    </row>
    <row r="9" spans="2:8" ht="15" customHeight="1" x14ac:dyDescent="0.2">
      <c r="B9" s="91" t="s">
        <v>9</v>
      </c>
      <c r="C9" s="85" t="s">
        <v>34</v>
      </c>
      <c r="D9" s="27" t="s">
        <v>35</v>
      </c>
      <c r="E9" s="95">
        <v>161814</v>
      </c>
      <c r="F9" s="95">
        <v>90024</v>
      </c>
      <c r="G9" s="110">
        <f t="shared" ref="G9:G28" si="0">SUM(E9:F9)</f>
        <v>251838</v>
      </c>
    </row>
    <row r="10" spans="2:8" ht="15" customHeight="1" x14ac:dyDescent="0.2">
      <c r="B10" s="91" t="s">
        <v>11</v>
      </c>
      <c r="C10" s="85" t="s">
        <v>36</v>
      </c>
      <c r="D10" s="27" t="s">
        <v>37</v>
      </c>
      <c r="E10" s="95">
        <v>11447</v>
      </c>
      <c r="F10" s="95">
        <v>3556</v>
      </c>
      <c r="G10" s="110">
        <f t="shared" si="0"/>
        <v>15003</v>
      </c>
    </row>
    <row r="11" spans="2:8" ht="27" customHeight="1" x14ac:dyDescent="0.2">
      <c r="B11" s="91" t="s">
        <v>13</v>
      </c>
      <c r="C11" s="85" t="s">
        <v>38</v>
      </c>
      <c r="D11" s="30" t="s">
        <v>39</v>
      </c>
      <c r="E11" s="95">
        <v>18842</v>
      </c>
      <c r="F11" s="95">
        <v>5708</v>
      </c>
      <c r="G11" s="110">
        <f t="shared" si="0"/>
        <v>24550</v>
      </c>
    </row>
    <row r="12" spans="2:8" ht="15" customHeight="1" x14ac:dyDescent="0.2">
      <c r="B12" s="91" t="s">
        <v>15</v>
      </c>
      <c r="C12" s="85" t="s">
        <v>40</v>
      </c>
      <c r="D12" s="30" t="s">
        <v>41</v>
      </c>
      <c r="E12" s="95">
        <v>129386</v>
      </c>
      <c r="F12" s="95">
        <v>16792</v>
      </c>
      <c r="G12" s="110">
        <f t="shared" si="0"/>
        <v>146178</v>
      </c>
    </row>
    <row r="13" spans="2:8" ht="27" customHeight="1" x14ac:dyDescent="0.2">
      <c r="B13" s="91" t="s">
        <v>17</v>
      </c>
      <c r="C13" s="85" t="s">
        <v>42</v>
      </c>
      <c r="D13" s="30" t="s">
        <v>43</v>
      </c>
      <c r="E13" s="95">
        <v>118598</v>
      </c>
      <c r="F13" s="95">
        <v>131856</v>
      </c>
      <c r="G13" s="110">
        <f t="shared" si="0"/>
        <v>250454</v>
      </c>
    </row>
    <row r="14" spans="2:8" ht="15" customHeight="1" x14ac:dyDescent="0.2">
      <c r="B14" s="39" t="s">
        <v>44</v>
      </c>
      <c r="C14" s="85" t="s">
        <v>45</v>
      </c>
      <c r="D14" s="27" t="s">
        <v>46</v>
      </c>
      <c r="E14" s="95">
        <v>70618</v>
      </c>
      <c r="F14" s="95">
        <v>19268</v>
      </c>
      <c r="G14" s="110">
        <f t="shared" si="0"/>
        <v>89886</v>
      </c>
    </row>
    <row r="15" spans="2:8" ht="15" customHeight="1" x14ac:dyDescent="0.2">
      <c r="B15" s="39" t="s">
        <v>47</v>
      </c>
      <c r="C15" s="85" t="s">
        <v>48</v>
      </c>
      <c r="D15" s="27" t="s">
        <v>49</v>
      </c>
      <c r="E15" s="95">
        <v>54754</v>
      </c>
      <c r="F15" s="95">
        <v>59237</v>
      </c>
      <c r="G15" s="110">
        <f t="shared" si="0"/>
        <v>113991</v>
      </c>
    </row>
    <row r="16" spans="2:8" ht="15" customHeight="1" x14ac:dyDescent="0.2">
      <c r="B16" s="39" t="s">
        <v>50</v>
      </c>
      <c r="C16" s="85" t="s">
        <v>51</v>
      </c>
      <c r="D16" s="27" t="s">
        <v>52</v>
      </c>
      <c r="E16" s="95">
        <v>39214</v>
      </c>
      <c r="F16" s="95">
        <v>21607</v>
      </c>
      <c r="G16" s="110">
        <f t="shared" si="0"/>
        <v>60821</v>
      </c>
    </row>
    <row r="17" spans="2:13" ht="15" customHeight="1" x14ac:dyDescent="0.2">
      <c r="B17" s="39" t="s">
        <v>53</v>
      </c>
      <c r="C17" s="85" t="s">
        <v>54</v>
      </c>
      <c r="D17" s="27" t="s">
        <v>55</v>
      </c>
      <c r="E17" s="95">
        <v>13259</v>
      </c>
      <c r="F17" s="95">
        <v>27764</v>
      </c>
      <c r="G17" s="110">
        <f t="shared" si="0"/>
        <v>41023</v>
      </c>
    </row>
    <row r="18" spans="2:13" ht="15" customHeight="1" x14ac:dyDescent="0.2">
      <c r="B18" s="39" t="s">
        <v>56</v>
      </c>
      <c r="C18" s="85" t="s">
        <v>57</v>
      </c>
      <c r="D18" s="27" t="s">
        <v>58</v>
      </c>
      <c r="E18" s="95">
        <v>9506</v>
      </c>
      <c r="F18" s="95">
        <v>6318</v>
      </c>
      <c r="G18" s="110">
        <f t="shared" si="0"/>
        <v>15824</v>
      </c>
    </row>
    <row r="19" spans="2:13" ht="15" customHeight="1" x14ac:dyDescent="0.2">
      <c r="B19" s="39" t="s">
        <v>59</v>
      </c>
      <c r="C19" s="85" t="s">
        <v>60</v>
      </c>
      <c r="D19" s="27" t="s">
        <v>61</v>
      </c>
      <c r="E19" s="95">
        <v>55244</v>
      </c>
      <c r="F19" s="95">
        <v>56879</v>
      </c>
      <c r="G19" s="110">
        <f t="shared" si="0"/>
        <v>112123</v>
      </c>
    </row>
    <row r="20" spans="2:13" ht="15" customHeight="1" x14ac:dyDescent="0.2">
      <c r="B20" s="39" t="s">
        <v>62</v>
      </c>
      <c r="C20" s="85" t="s">
        <v>63</v>
      </c>
      <c r="D20" s="27" t="s">
        <v>64</v>
      </c>
      <c r="E20" s="95">
        <v>33621</v>
      </c>
      <c r="F20" s="95">
        <v>27316</v>
      </c>
      <c r="G20" s="110">
        <f t="shared" si="0"/>
        <v>60937</v>
      </c>
    </row>
    <row r="21" spans="2:13" ht="15" customHeight="1" x14ac:dyDescent="0.2">
      <c r="B21" s="39" t="s">
        <v>65</v>
      </c>
      <c r="C21" s="85" t="s">
        <v>66</v>
      </c>
      <c r="D21" s="27" t="s">
        <v>67</v>
      </c>
      <c r="E21" s="95">
        <v>59377</v>
      </c>
      <c r="F21" s="95">
        <v>62524</v>
      </c>
      <c r="G21" s="110">
        <f t="shared" si="0"/>
        <v>121901</v>
      </c>
    </row>
    <row r="22" spans="2:13" ht="15" customHeight="1" x14ac:dyDescent="0.2">
      <c r="B22" s="39" t="s">
        <v>68</v>
      </c>
      <c r="C22" s="85" t="s">
        <v>69</v>
      </c>
      <c r="D22" s="27" t="s">
        <v>70</v>
      </c>
      <c r="E22" s="95">
        <v>25195</v>
      </c>
      <c r="F22" s="95">
        <v>102483</v>
      </c>
      <c r="G22" s="110">
        <f t="shared" si="0"/>
        <v>127678</v>
      </c>
    </row>
    <row r="23" spans="2:13" ht="15" customHeight="1" x14ac:dyDescent="0.2">
      <c r="B23" s="39" t="s">
        <v>71</v>
      </c>
      <c r="C23" s="85" t="s">
        <v>72</v>
      </c>
      <c r="D23" s="27" t="s">
        <v>73</v>
      </c>
      <c r="E23" s="95">
        <v>24622</v>
      </c>
      <c r="F23" s="95">
        <v>91115</v>
      </c>
      <c r="G23" s="110">
        <f t="shared" si="0"/>
        <v>115737</v>
      </c>
    </row>
    <row r="24" spans="2:13" ht="15" customHeight="1" x14ac:dyDescent="0.2">
      <c r="B24" s="39" t="s">
        <v>74</v>
      </c>
      <c r="C24" s="85" t="s">
        <v>75</v>
      </c>
      <c r="D24" s="27" t="s">
        <v>76</v>
      </c>
      <c r="E24" s="95">
        <v>15631</v>
      </c>
      <c r="F24" s="95">
        <v>17717</v>
      </c>
      <c r="G24" s="110">
        <f t="shared" si="0"/>
        <v>33348</v>
      </c>
    </row>
    <row r="25" spans="2:13" ht="15" customHeight="1" x14ac:dyDescent="0.2">
      <c r="B25" s="39" t="s">
        <v>77</v>
      </c>
      <c r="C25" s="85" t="s">
        <v>78</v>
      </c>
      <c r="D25" s="27" t="s">
        <v>79</v>
      </c>
      <c r="E25" s="95">
        <v>13300</v>
      </c>
      <c r="F25" s="95">
        <v>31333</v>
      </c>
      <c r="G25" s="110">
        <f t="shared" si="0"/>
        <v>44633</v>
      </c>
    </row>
    <row r="26" spans="2:13" ht="39" customHeight="1" x14ac:dyDescent="0.2">
      <c r="B26" s="39" t="s">
        <v>80</v>
      </c>
      <c r="C26" s="85" t="s">
        <v>81</v>
      </c>
      <c r="D26" s="30" t="s">
        <v>82</v>
      </c>
      <c r="E26" s="95">
        <v>303</v>
      </c>
      <c r="F26" s="95">
        <v>1212</v>
      </c>
      <c r="G26" s="110">
        <f t="shared" si="0"/>
        <v>1515</v>
      </c>
    </row>
    <row r="27" spans="2:13" ht="15" customHeight="1" x14ac:dyDescent="0.2">
      <c r="B27" s="39" t="s">
        <v>83</v>
      </c>
      <c r="C27" s="85" t="s">
        <v>84</v>
      </c>
      <c r="D27" s="27" t="s">
        <v>85</v>
      </c>
      <c r="E27" s="95">
        <v>207</v>
      </c>
      <c r="F27" s="95">
        <v>262</v>
      </c>
      <c r="G27" s="110">
        <f t="shared" si="0"/>
        <v>469</v>
      </c>
      <c r="M27" s="3" t="s">
        <v>25</v>
      </c>
    </row>
    <row r="28" spans="2:13" ht="15" customHeight="1" x14ac:dyDescent="0.2">
      <c r="B28" s="92" t="s">
        <v>86</v>
      </c>
      <c r="C28" s="84"/>
      <c r="D28" s="86" t="s">
        <v>87</v>
      </c>
      <c r="E28" s="95">
        <v>973</v>
      </c>
      <c r="F28" s="95">
        <v>776</v>
      </c>
      <c r="G28" s="110">
        <f t="shared" si="0"/>
        <v>1749</v>
      </c>
      <c r="M28" s="42">
        <f>F29-'T 1.'!E15</f>
        <v>0</v>
      </c>
    </row>
    <row r="29" spans="2:13" ht="15" customHeight="1" x14ac:dyDescent="0.2">
      <c r="B29" s="139" t="s">
        <v>19</v>
      </c>
      <c r="C29" s="140"/>
      <c r="D29" s="140"/>
      <c r="E29" s="109">
        <f>SUM(E7:E28)</f>
        <v>898671</v>
      </c>
      <c r="F29" s="109">
        <f t="shared" ref="F29:G29" si="1">SUM(F7:F28)</f>
        <v>792895</v>
      </c>
      <c r="G29" s="109">
        <f t="shared" si="1"/>
        <v>1691566</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30. travnja 2024.</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83023</v>
      </c>
      <c r="E7" s="111">
        <v>6952</v>
      </c>
      <c r="F7" s="111">
        <v>5172</v>
      </c>
      <c r="G7" s="111">
        <v>1053</v>
      </c>
      <c r="H7" s="111">
        <v>584</v>
      </c>
      <c r="I7" s="111">
        <v>12</v>
      </c>
      <c r="J7" s="111">
        <v>253</v>
      </c>
      <c r="K7" s="112">
        <f>SUM(D7:J7)</f>
        <v>97049</v>
      </c>
      <c r="S7" s="3" t="s">
        <v>25</v>
      </c>
    </row>
    <row r="8" spans="2:19" ht="15" customHeight="1" x14ac:dyDescent="0.2">
      <c r="B8" s="16" t="s">
        <v>7</v>
      </c>
      <c r="C8" s="17" t="s">
        <v>96</v>
      </c>
      <c r="D8" s="113">
        <v>33572</v>
      </c>
      <c r="E8" s="113">
        <v>4190</v>
      </c>
      <c r="F8" s="113">
        <v>2450</v>
      </c>
      <c r="G8" s="113">
        <v>255</v>
      </c>
      <c r="H8" s="113">
        <v>206</v>
      </c>
      <c r="I8" s="113">
        <v>2</v>
      </c>
      <c r="J8" s="113">
        <v>74</v>
      </c>
      <c r="K8" s="112">
        <f t="shared" ref="K8:K27" si="0">SUM(D8:J8)</f>
        <v>40749</v>
      </c>
      <c r="S8" s="3">
        <f>D28-'T 1.'!F8</f>
        <v>0</v>
      </c>
    </row>
    <row r="9" spans="2:19" ht="15" customHeight="1" x14ac:dyDescent="0.2">
      <c r="B9" s="16" t="s">
        <v>9</v>
      </c>
      <c r="C9" s="17" t="s">
        <v>97</v>
      </c>
      <c r="D9" s="113">
        <v>36293</v>
      </c>
      <c r="E9" s="113">
        <v>3880</v>
      </c>
      <c r="F9" s="113">
        <v>2194</v>
      </c>
      <c r="G9" s="113">
        <v>836</v>
      </c>
      <c r="H9" s="113">
        <v>289</v>
      </c>
      <c r="I9" s="113">
        <v>2</v>
      </c>
      <c r="J9" s="113">
        <v>98</v>
      </c>
      <c r="K9" s="112">
        <f t="shared" si="0"/>
        <v>43592</v>
      </c>
      <c r="S9" s="3">
        <f>E28-'T 1.'!F9</f>
        <v>0</v>
      </c>
    </row>
    <row r="10" spans="2:19" ht="15" customHeight="1" x14ac:dyDescent="0.2">
      <c r="B10" s="16" t="s">
        <v>11</v>
      </c>
      <c r="C10" s="17" t="s">
        <v>98</v>
      </c>
      <c r="D10" s="113">
        <v>32826</v>
      </c>
      <c r="E10" s="113">
        <v>3486</v>
      </c>
      <c r="F10" s="113">
        <v>1750</v>
      </c>
      <c r="G10" s="113">
        <v>439</v>
      </c>
      <c r="H10" s="113">
        <v>248</v>
      </c>
      <c r="I10" s="113">
        <v>3</v>
      </c>
      <c r="J10" s="113">
        <v>86</v>
      </c>
      <c r="K10" s="112">
        <f t="shared" si="0"/>
        <v>38838</v>
      </c>
      <c r="S10" s="3">
        <f>F28-'T 1.'!F10</f>
        <v>0</v>
      </c>
    </row>
    <row r="11" spans="2:19" ht="15" customHeight="1" x14ac:dyDescent="0.2">
      <c r="B11" s="16" t="s">
        <v>13</v>
      </c>
      <c r="C11" s="17" t="s">
        <v>99</v>
      </c>
      <c r="D11" s="113">
        <v>61679</v>
      </c>
      <c r="E11" s="113">
        <v>5369</v>
      </c>
      <c r="F11" s="113">
        <v>2769</v>
      </c>
      <c r="G11" s="113">
        <v>635</v>
      </c>
      <c r="H11" s="113">
        <v>366</v>
      </c>
      <c r="I11" s="113">
        <v>1</v>
      </c>
      <c r="J11" s="113">
        <v>138</v>
      </c>
      <c r="K11" s="112">
        <f t="shared" si="0"/>
        <v>70957</v>
      </c>
      <c r="S11" s="3">
        <f>G28-'T 1.'!F11</f>
        <v>0</v>
      </c>
    </row>
    <row r="12" spans="2:19" ht="15" customHeight="1" x14ac:dyDescent="0.2">
      <c r="B12" s="16" t="s">
        <v>15</v>
      </c>
      <c r="C12" s="17" t="s">
        <v>100</v>
      </c>
      <c r="D12" s="113">
        <v>31083</v>
      </c>
      <c r="E12" s="113">
        <v>2342</v>
      </c>
      <c r="F12" s="113">
        <v>1534</v>
      </c>
      <c r="G12" s="113">
        <v>1806</v>
      </c>
      <c r="H12" s="113">
        <v>235</v>
      </c>
      <c r="I12" s="113">
        <v>3</v>
      </c>
      <c r="J12" s="113">
        <v>87</v>
      </c>
      <c r="K12" s="112">
        <f t="shared" si="0"/>
        <v>37090</v>
      </c>
      <c r="S12" s="3">
        <f>H28-'T 1.'!F12</f>
        <v>0</v>
      </c>
    </row>
    <row r="13" spans="2:19" ht="15" customHeight="1" x14ac:dyDescent="0.2">
      <c r="B13" s="16" t="s">
        <v>17</v>
      </c>
      <c r="C13" s="17" t="s">
        <v>101</v>
      </c>
      <c r="D13" s="113">
        <v>27410</v>
      </c>
      <c r="E13" s="113">
        <v>2722</v>
      </c>
      <c r="F13" s="113">
        <v>1145</v>
      </c>
      <c r="G13" s="113">
        <v>1572</v>
      </c>
      <c r="H13" s="113">
        <v>233</v>
      </c>
      <c r="I13" s="113">
        <v>3</v>
      </c>
      <c r="J13" s="113">
        <v>101</v>
      </c>
      <c r="K13" s="112">
        <f t="shared" si="0"/>
        <v>33186</v>
      </c>
      <c r="S13" s="3">
        <f>I28-'T 1.'!F13</f>
        <v>0</v>
      </c>
    </row>
    <row r="14" spans="2:19" ht="15" customHeight="1" x14ac:dyDescent="0.2">
      <c r="B14" s="16" t="s">
        <v>44</v>
      </c>
      <c r="C14" s="17" t="s">
        <v>102</v>
      </c>
      <c r="D14" s="113">
        <v>103993</v>
      </c>
      <c r="E14" s="113">
        <v>7872</v>
      </c>
      <c r="F14" s="113">
        <v>8124</v>
      </c>
      <c r="G14" s="113">
        <v>274</v>
      </c>
      <c r="H14" s="113">
        <v>2455</v>
      </c>
      <c r="I14" s="113">
        <v>17</v>
      </c>
      <c r="J14" s="113">
        <v>530</v>
      </c>
      <c r="K14" s="112">
        <f t="shared" si="0"/>
        <v>123265</v>
      </c>
      <c r="S14" s="3">
        <f>J28-'T 1.'!F14</f>
        <v>0</v>
      </c>
    </row>
    <row r="15" spans="2:19" ht="15" customHeight="1" x14ac:dyDescent="0.2">
      <c r="B15" s="16" t="s">
        <v>47</v>
      </c>
      <c r="C15" s="17" t="s">
        <v>103</v>
      </c>
      <c r="D15" s="113">
        <v>13722</v>
      </c>
      <c r="E15" s="113">
        <v>1680</v>
      </c>
      <c r="F15" s="113">
        <v>823</v>
      </c>
      <c r="G15" s="113">
        <v>546</v>
      </c>
      <c r="H15" s="113">
        <v>99</v>
      </c>
      <c r="I15" s="113">
        <v>0</v>
      </c>
      <c r="J15" s="113">
        <v>65</v>
      </c>
      <c r="K15" s="112">
        <f t="shared" si="0"/>
        <v>16935</v>
      </c>
      <c r="S15" s="3">
        <f>K28-'T 1.'!F15</f>
        <v>0</v>
      </c>
    </row>
    <row r="16" spans="2:19" ht="15" customHeight="1" x14ac:dyDescent="0.2">
      <c r="B16" s="16" t="s">
        <v>50</v>
      </c>
      <c r="C16" s="17" t="s">
        <v>104</v>
      </c>
      <c r="D16" s="113">
        <v>17016</v>
      </c>
      <c r="E16" s="113">
        <v>2504</v>
      </c>
      <c r="F16" s="113">
        <v>1107</v>
      </c>
      <c r="G16" s="113">
        <v>1452</v>
      </c>
      <c r="H16" s="113">
        <v>126</v>
      </c>
      <c r="I16" s="113">
        <v>2</v>
      </c>
      <c r="J16" s="113">
        <v>46</v>
      </c>
      <c r="K16" s="112">
        <f t="shared" si="0"/>
        <v>22253</v>
      </c>
    </row>
    <row r="17" spans="2:16" ht="15" customHeight="1" x14ac:dyDescent="0.2">
      <c r="B17" s="16" t="s">
        <v>53</v>
      </c>
      <c r="C17" s="17" t="s">
        <v>105</v>
      </c>
      <c r="D17" s="113">
        <v>16769</v>
      </c>
      <c r="E17" s="113">
        <v>1860</v>
      </c>
      <c r="F17" s="113">
        <v>1057</v>
      </c>
      <c r="G17" s="113">
        <v>537</v>
      </c>
      <c r="H17" s="113">
        <v>148</v>
      </c>
      <c r="I17" s="113">
        <v>1</v>
      </c>
      <c r="J17" s="113">
        <v>52</v>
      </c>
      <c r="K17" s="112">
        <f t="shared" si="0"/>
        <v>20424</v>
      </c>
    </row>
    <row r="18" spans="2:16" ht="15" customHeight="1" x14ac:dyDescent="0.2">
      <c r="B18" s="16" t="s">
        <v>56</v>
      </c>
      <c r="C18" s="17" t="s">
        <v>106</v>
      </c>
      <c r="D18" s="113">
        <v>37114</v>
      </c>
      <c r="E18" s="113">
        <v>4141</v>
      </c>
      <c r="F18" s="113">
        <v>2229</v>
      </c>
      <c r="G18" s="113">
        <v>836</v>
      </c>
      <c r="H18" s="113">
        <v>226</v>
      </c>
      <c r="I18" s="113">
        <v>0</v>
      </c>
      <c r="J18" s="113">
        <v>81</v>
      </c>
      <c r="K18" s="112">
        <f t="shared" si="0"/>
        <v>44627</v>
      </c>
    </row>
    <row r="19" spans="2:16" ht="15" customHeight="1" x14ac:dyDescent="0.2">
      <c r="B19" s="16" t="s">
        <v>59</v>
      </c>
      <c r="C19" s="17" t="s">
        <v>107</v>
      </c>
      <c r="D19" s="113">
        <v>52426</v>
      </c>
      <c r="E19" s="113">
        <v>6016</v>
      </c>
      <c r="F19" s="113">
        <v>4180</v>
      </c>
      <c r="G19" s="113">
        <v>779</v>
      </c>
      <c r="H19" s="113">
        <v>1201</v>
      </c>
      <c r="I19" s="113">
        <v>4</v>
      </c>
      <c r="J19" s="113">
        <v>327</v>
      </c>
      <c r="K19" s="112">
        <f t="shared" si="0"/>
        <v>64933</v>
      </c>
    </row>
    <row r="20" spans="2:16" ht="15" customHeight="1" x14ac:dyDescent="0.2">
      <c r="B20" s="16" t="s">
        <v>62</v>
      </c>
      <c r="C20" s="17" t="s">
        <v>108</v>
      </c>
      <c r="D20" s="113">
        <v>80881</v>
      </c>
      <c r="E20" s="113">
        <v>6299</v>
      </c>
      <c r="F20" s="113">
        <v>4532</v>
      </c>
      <c r="G20" s="113">
        <v>1829</v>
      </c>
      <c r="H20" s="113">
        <v>610</v>
      </c>
      <c r="I20" s="113">
        <v>6</v>
      </c>
      <c r="J20" s="113">
        <v>134</v>
      </c>
      <c r="K20" s="112">
        <f t="shared" si="0"/>
        <v>94291</v>
      </c>
    </row>
    <row r="21" spans="2:16" ht="15" customHeight="1" x14ac:dyDescent="0.2">
      <c r="B21" s="16" t="s">
        <v>65</v>
      </c>
      <c r="C21" s="17" t="s">
        <v>109</v>
      </c>
      <c r="D21" s="113">
        <v>28819</v>
      </c>
      <c r="E21" s="113">
        <v>3272</v>
      </c>
      <c r="F21" s="113">
        <v>2636</v>
      </c>
      <c r="G21" s="113">
        <v>306</v>
      </c>
      <c r="H21" s="113">
        <v>467</v>
      </c>
      <c r="I21" s="113">
        <v>1</v>
      </c>
      <c r="J21" s="113">
        <v>140</v>
      </c>
      <c r="K21" s="112">
        <f t="shared" si="0"/>
        <v>35641</v>
      </c>
    </row>
    <row r="22" spans="2:16" ht="15" customHeight="1" x14ac:dyDescent="0.2">
      <c r="B22" s="16" t="s">
        <v>68</v>
      </c>
      <c r="C22" s="17" t="s">
        <v>110</v>
      </c>
      <c r="D22" s="113">
        <v>37207</v>
      </c>
      <c r="E22" s="113">
        <v>4292</v>
      </c>
      <c r="F22" s="113">
        <v>2323</v>
      </c>
      <c r="G22" s="113">
        <v>1663</v>
      </c>
      <c r="H22" s="113">
        <v>255</v>
      </c>
      <c r="I22" s="113">
        <v>3</v>
      </c>
      <c r="J22" s="113">
        <v>71</v>
      </c>
      <c r="K22" s="112">
        <f t="shared" si="0"/>
        <v>45814</v>
      </c>
      <c r="P22" s="3">
        <f>+D28-'T 1.'!F8</f>
        <v>0</v>
      </c>
    </row>
    <row r="23" spans="2:16" ht="15" customHeight="1" x14ac:dyDescent="0.2">
      <c r="B23" s="16" t="s">
        <v>71</v>
      </c>
      <c r="C23" s="17" t="s">
        <v>111</v>
      </c>
      <c r="D23" s="113">
        <v>141202</v>
      </c>
      <c r="E23" s="113">
        <v>13276</v>
      </c>
      <c r="F23" s="113">
        <v>10102</v>
      </c>
      <c r="G23" s="113">
        <v>857</v>
      </c>
      <c r="H23" s="113">
        <v>4080</v>
      </c>
      <c r="I23" s="113">
        <v>23</v>
      </c>
      <c r="J23" s="113">
        <v>970</v>
      </c>
      <c r="K23" s="112">
        <f t="shared" si="0"/>
        <v>170510</v>
      </c>
      <c r="P23" s="3">
        <f>+E28-'T 1.'!F9</f>
        <v>0</v>
      </c>
    </row>
    <row r="24" spans="2:16" ht="15" customHeight="1" x14ac:dyDescent="0.2">
      <c r="B24" s="16" t="s">
        <v>74</v>
      </c>
      <c r="C24" s="17" t="s">
        <v>112</v>
      </c>
      <c r="D24" s="113">
        <v>82664</v>
      </c>
      <c r="E24" s="113">
        <v>9681</v>
      </c>
      <c r="F24" s="113">
        <v>8033</v>
      </c>
      <c r="G24" s="113">
        <v>791</v>
      </c>
      <c r="H24" s="113">
        <v>883</v>
      </c>
      <c r="I24" s="113">
        <v>10</v>
      </c>
      <c r="J24" s="113">
        <v>412</v>
      </c>
      <c r="K24" s="112">
        <f t="shared" si="0"/>
        <v>102474</v>
      </c>
      <c r="P24" s="3">
        <f>+F28-'T 1.'!F10</f>
        <v>0</v>
      </c>
    </row>
    <row r="25" spans="2:16" ht="15" customHeight="1" x14ac:dyDescent="0.2">
      <c r="B25" s="16" t="s">
        <v>77</v>
      </c>
      <c r="C25" s="17" t="s">
        <v>113</v>
      </c>
      <c r="D25" s="113">
        <v>42442</v>
      </c>
      <c r="E25" s="113">
        <v>4112</v>
      </c>
      <c r="F25" s="113">
        <v>3266</v>
      </c>
      <c r="G25" s="113">
        <v>522</v>
      </c>
      <c r="H25" s="113">
        <v>1083</v>
      </c>
      <c r="I25" s="113">
        <v>4</v>
      </c>
      <c r="J25" s="113">
        <v>366</v>
      </c>
      <c r="K25" s="112">
        <f t="shared" si="0"/>
        <v>51795</v>
      </c>
      <c r="P25" s="3">
        <f>+G28-'T 1.'!F11</f>
        <v>0</v>
      </c>
    </row>
    <row r="26" spans="2:16" ht="15" customHeight="1" x14ac:dyDescent="0.2">
      <c r="B26" s="16" t="s">
        <v>80</v>
      </c>
      <c r="C26" s="17" t="s">
        <v>114</v>
      </c>
      <c r="D26" s="113">
        <v>39336</v>
      </c>
      <c r="E26" s="113">
        <v>2118</v>
      </c>
      <c r="F26" s="113">
        <v>1314</v>
      </c>
      <c r="G26" s="113">
        <v>697</v>
      </c>
      <c r="H26" s="113">
        <v>198</v>
      </c>
      <c r="I26" s="113">
        <v>0</v>
      </c>
      <c r="J26" s="113">
        <v>64</v>
      </c>
      <c r="K26" s="112">
        <f t="shared" si="0"/>
        <v>43727</v>
      </c>
      <c r="P26" s="3">
        <f>+H28-'T 1.'!F12</f>
        <v>0</v>
      </c>
    </row>
    <row r="27" spans="2:16" ht="15" customHeight="1" x14ac:dyDescent="0.2">
      <c r="B27" s="16" t="s">
        <v>83</v>
      </c>
      <c r="C27" s="19" t="s">
        <v>115</v>
      </c>
      <c r="D27" s="114">
        <v>459815</v>
      </c>
      <c r="E27" s="114">
        <v>12435</v>
      </c>
      <c r="F27" s="114">
        <v>15567</v>
      </c>
      <c r="G27" s="114">
        <v>448</v>
      </c>
      <c r="H27" s="114">
        <v>4246</v>
      </c>
      <c r="I27" s="114">
        <v>87</v>
      </c>
      <c r="J27" s="114">
        <v>818</v>
      </c>
      <c r="K27" s="112">
        <f t="shared" si="0"/>
        <v>493416</v>
      </c>
      <c r="P27" s="3">
        <f>+I28-'T 1.'!F13</f>
        <v>0</v>
      </c>
    </row>
    <row r="28" spans="2:16" ht="15" customHeight="1" x14ac:dyDescent="0.2">
      <c r="B28" s="132" t="s">
        <v>19</v>
      </c>
      <c r="C28" s="142"/>
      <c r="D28" s="115">
        <f>SUM(D7:D27)</f>
        <v>1459292</v>
      </c>
      <c r="E28" s="115">
        <f t="shared" ref="E28:K28" si="1">SUM(E7:E27)</f>
        <v>108499</v>
      </c>
      <c r="F28" s="115">
        <f t="shared" si="1"/>
        <v>82307</v>
      </c>
      <c r="G28" s="115">
        <f t="shared" si="1"/>
        <v>18133</v>
      </c>
      <c r="H28" s="115">
        <f t="shared" si="1"/>
        <v>18238</v>
      </c>
      <c r="I28" s="115">
        <f t="shared" si="1"/>
        <v>184</v>
      </c>
      <c r="J28" s="115">
        <f t="shared" si="1"/>
        <v>4913</v>
      </c>
      <c r="K28" s="109">
        <f t="shared" si="1"/>
        <v>1691566</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461</v>
      </c>
      <c r="E6" s="95">
        <v>202</v>
      </c>
      <c r="F6" s="110">
        <f>SUM(D6:E6)</f>
        <v>663</v>
      </c>
      <c r="G6" s="63"/>
      <c r="H6" s="64"/>
    </row>
    <row r="7" spans="1:8" x14ac:dyDescent="0.2">
      <c r="A7" s="90" t="s">
        <v>7</v>
      </c>
      <c r="B7" s="67" t="s">
        <v>32</v>
      </c>
      <c r="C7" s="68" t="s">
        <v>33</v>
      </c>
      <c r="D7" s="95">
        <v>61</v>
      </c>
      <c r="E7" s="95">
        <v>10</v>
      </c>
      <c r="F7" s="110">
        <f t="shared" ref="F7:F27" si="0">SUM(D7:E7)</f>
        <v>71</v>
      </c>
      <c r="G7" s="63"/>
      <c r="H7" s="64"/>
    </row>
    <row r="8" spans="1:8" x14ac:dyDescent="0.2">
      <c r="A8" s="91" t="s">
        <v>9</v>
      </c>
      <c r="B8" s="67" t="s">
        <v>34</v>
      </c>
      <c r="C8" s="68" t="s">
        <v>35</v>
      </c>
      <c r="D8" s="95">
        <v>2857</v>
      </c>
      <c r="E8" s="95">
        <v>1046</v>
      </c>
      <c r="F8" s="110">
        <f t="shared" si="0"/>
        <v>3903</v>
      </c>
      <c r="G8" s="63"/>
      <c r="H8" s="64"/>
    </row>
    <row r="9" spans="1:8" x14ac:dyDescent="0.2">
      <c r="A9" s="91" t="s">
        <v>11</v>
      </c>
      <c r="B9" s="67" t="s">
        <v>36</v>
      </c>
      <c r="C9" s="69" t="s">
        <v>37</v>
      </c>
      <c r="D9" s="95">
        <v>65</v>
      </c>
      <c r="E9" s="95">
        <v>8</v>
      </c>
      <c r="F9" s="110">
        <f t="shared" si="0"/>
        <v>73</v>
      </c>
      <c r="G9" s="63"/>
      <c r="H9" s="64"/>
    </row>
    <row r="10" spans="1:8" ht="27.75" customHeight="1" x14ac:dyDescent="0.2">
      <c r="A10" s="91" t="s">
        <v>13</v>
      </c>
      <c r="B10" s="67" t="s">
        <v>38</v>
      </c>
      <c r="C10" s="69" t="s">
        <v>117</v>
      </c>
      <c r="D10" s="95">
        <v>322</v>
      </c>
      <c r="E10" s="95">
        <v>44</v>
      </c>
      <c r="F10" s="110">
        <f t="shared" si="0"/>
        <v>366</v>
      </c>
      <c r="G10" s="63"/>
      <c r="H10" s="64"/>
    </row>
    <row r="11" spans="1:8" ht="15" customHeight="1" x14ac:dyDescent="0.2">
      <c r="A11" s="91" t="s">
        <v>15</v>
      </c>
      <c r="B11" s="67" t="s">
        <v>40</v>
      </c>
      <c r="C11" s="69" t="s">
        <v>41</v>
      </c>
      <c r="D11" s="95">
        <v>2789</v>
      </c>
      <c r="E11" s="95">
        <v>431</v>
      </c>
      <c r="F11" s="110">
        <f t="shared" si="0"/>
        <v>3220</v>
      </c>
      <c r="G11" s="63"/>
      <c r="H11" s="64"/>
    </row>
    <row r="12" spans="1:8" ht="22.5" x14ac:dyDescent="0.2">
      <c r="A12" s="91" t="s">
        <v>17</v>
      </c>
      <c r="B12" s="67" t="s">
        <v>42</v>
      </c>
      <c r="C12" s="69" t="s">
        <v>118</v>
      </c>
      <c r="D12" s="95">
        <v>2980</v>
      </c>
      <c r="E12" s="95">
        <v>2064</v>
      </c>
      <c r="F12" s="110">
        <f t="shared" si="0"/>
        <v>5044</v>
      </c>
      <c r="G12" s="63"/>
      <c r="H12" s="64"/>
    </row>
    <row r="13" spans="1:8" x14ac:dyDescent="0.2">
      <c r="A13" s="39" t="s">
        <v>44</v>
      </c>
      <c r="B13" s="67" t="s">
        <v>45</v>
      </c>
      <c r="C13" s="68" t="s">
        <v>46</v>
      </c>
      <c r="D13" s="95">
        <v>2266</v>
      </c>
      <c r="E13" s="95">
        <v>195</v>
      </c>
      <c r="F13" s="110">
        <f t="shared" si="0"/>
        <v>2461</v>
      </c>
      <c r="G13" s="63"/>
      <c r="H13" s="64"/>
    </row>
    <row r="14" spans="1:8" ht="22.5" x14ac:dyDescent="0.2">
      <c r="A14" s="39" t="s">
        <v>47</v>
      </c>
      <c r="B14" s="67" t="s">
        <v>48</v>
      </c>
      <c r="C14" s="69" t="s">
        <v>49</v>
      </c>
      <c r="D14" s="95">
        <v>877</v>
      </c>
      <c r="E14" s="95">
        <v>1001</v>
      </c>
      <c r="F14" s="110">
        <f t="shared" si="0"/>
        <v>1878</v>
      </c>
      <c r="G14" s="63"/>
      <c r="H14" s="64"/>
    </row>
    <row r="15" spans="1:8" ht="15" customHeight="1" x14ac:dyDescent="0.2">
      <c r="A15" s="39" t="s">
        <v>50</v>
      </c>
      <c r="B15" s="67" t="s">
        <v>51</v>
      </c>
      <c r="C15" s="68" t="s">
        <v>52</v>
      </c>
      <c r="D15" s="95">
        <v>339</v>
      </c>
      <c r="E15" s="95">
        <v>172</v>
      </c>
      <c r="F15" s="110">
        <f t="shared" si="0"/>
        <v>511</v>
      </c>
      <c r="G15" s="63"/>
      <c r="H15" s="64"/>
    </row>
    <row r="16" spans="1:8" x14ac:dyDescent="0.2">
      <c r="A16" s="39" t="s">
        <v>53</v>
      </c>
      <c r="B16" s="67" t="s">
        <v>54</v>
      </c>
      <c r="C16" s="68" t="s">
        <v>55</v>
      </c>
      <c r="D16" s="95">
        <v>125</v>
      </c>
      <c r="E16" s="95">
        <v>101</v>
      </c>
      <c r="F16" s="110">
        <f t="shared" si="0"/>
        <v>226</v>
      </c>
      <c r="G16" s="63"/>
      <c r="H16" s="64"/>
    </row>
    <row r="17" spans="1:9" ht="15" customHeight="1" x14ac:dyDescent="0.2">
      <c r="A17" s="39" t="s">
        <v>56</v>
      </c>
      <c r="B17" s="67" t="s">
        <v>57</v>
      </c>
      <c r="C17" s="68" t="s">
        <v>58</v>
      </c>
      <c r="D17" s="95">
        <v>212</v>
      </c>
      <c r="E17" s="95">
        <v>160</v>
      </c>
      <c r="F17" s="110">
        <f t="shared" si="0"/>
        <v>372</v>
      </c>
      <c r="G17" s="63"/>
      <c r="H17" s="64"/>
    </row>
    <row r="18" spans="1:9" ht="15" customHeight="1" x14ac:dyDescent="0.2">
      <c r="A18" s="39" t="s">
        <v>59</v>
      </c>
      <c r="B18" s="67" t="s">
        <v>60</v>
      </c>
      <c r="C18" s="68" t="s">
        <v>61</v>
      </c>
      <c r="D18" s="95">
        <v>2206</v>
      </c>
      <c r="E18" s="95">
        <v>1721</v>
      </c>
      <c r="F18" s="110">
        <f t="shared" si="0"/>
        <v>3927</v>
      </c>
      <c r="G18" s="63"/>
      <c r="H18" s="64"/>
    </row>
    <row r="19" spans="1:9" x14ac:dyDescent="0.2">
      <c r="A19" s="39" t="s">
        <v>62</v>
      </c>
      <c r="B19" s="67" t="s">
        <v>63</v>
      </c>
      <c r="C19" s="69" t="s">
        <v>64</v>
      </c>
      <c r="D19" s="95">
        <v>2307</v>
      </c>
      <c r="E19" s="95">
        <v>994</v>
      </c>
      <c r="F19" s="110">
        <f t="shared" si="0"/>
        <v>3301</v>
      </c>
      <c r="G19" s="63"/>
      <c r="H19" s="64"/>
      <c r="I19" s="64"/>
    </row>
    <row r="20" spans="1:9" x14ac:dyDescent="0.2">
      <c r="A20" s="39" t="s">
        <v>65</v>
      </c>
      <c r="B20" s="67" t="s">
        <v>66</v>
      </c>
      <c r="C20" s="69" t="s">
        <v>67</v>
      </c>
      <c r="D20" s="95">
        <v>55</v>
      </c>
      <c r="E20" s="95">
        <v>59</v>
      </c>
      <c r="F20" s="110">
        <f t="shared" si="0"/>
        <v>114</v>
      </c>
      <c r="G20" s="63"/>
      <c r="H20" s="64"/>
    </row>
    <row r="21" spans="1:9" x14ac:dyDescent="0.2">
      <c r="A21" s="39" t="s">
        <v>68</v>
      </c>
      <c r="B21" s="67" t="s">
        <v>69</v>
      </c>
      <c r="C21" s="68" t="s">
        <v>70</v>
      </c>
      <c r="D21" s="95">
        <v>297</v>
      </c>
      <c r="E21" s="95">
        <v>485</v>
      </c>
      <c r="F21" s="110">
        <f t="shared" si="0"/>
        <v>782</v>
      </c>
      <c r="G21" s="63"/>
      <c r="H21" s="64"/>
    </row>
    <row r="22" spans="1:9" x14ac:dyDescent="0.2">
      <c r="A22" s="39" t="s">
        <v>71</v>
      </c>
      <c r="B22" s="67" t="s">
        <v>72</v>
      </c>
      <c r="C22" s="69" t="s">
        <v>73</v>
      </c>
      <c r="D22" s="95">
        <v>533</v>
      </c>
      <c r="E22" s="95">
        <v>1194</v>
      </c>
      <c r="F22" s="110">
        <f t="shared" si="0"/>
        <v>1727</v>
      </c>
      <c r="G22" s="63"/>
      <c r="H22" s="64"/>
    </row>
    <row r="23" spans="1:9" ht="15" customHeight="1" x14ac:dyDescent="0.2">
      <c r="A23" s="39" t="s">
        <v>74</v>
      </c>
      <c r="B23" s="67" t="s">
        <v>75</v>
      </c>
      <c r="C23" s="68" t="s">
        <v>76</v>
      </c>
      <c r="D23" s="95">
        <v>236</v>
      </c>
      <c r="E23" s="95">
        <v>133</v>
      </c>
      <c r="F23" s="110">
        <f t="shared" si="0"/>
        <v>369</v>
      </c>
      <c r="G23" s="63"/>
      <c r="H23" s="64"/>
    </row>
    <row r="24" spans="1:9" ht="15" customHeight="1" x14ac:dyDescent="0.2">
      <c r="A24" s="39" t="s">
        <v>77</v>
      </c>
      <c r="B24" s="67" t="s">
        <v>78</v>
      </c>
      <c r="C24" s="68" t="s">
        <v>79</v>
      </c>
      <c r="D24" s="95">
        <v>310</v>
      </c>
      <c r="E24" s="95">
        <v>434</v>
      </c>
      <c r="F24" s="110">
        <f t="shared" si="0"/>
        <v>744</v>
      </c>
      <c r="G24" s="63"/>
      <c r="H24" s="64"/>
    </row>
    <row r="25" spans="1:9" ht="39" customHeight="1" x14ac:dyDescent="0.2">
      <c r="A25" s="39" t="s">
        <v>80</v>
      </c>
      <c r="B25" s="67" t="s">
        <v>81</v>
      </c>
      <c r="C25" s="69" t="s">
        <v>82</v>
      </c>
      <c r="D25" s="95">
        <v>11</v>
      </c>
      <c r="E25" s="95">
        <v>20</v>
      </c>
      <c r="F25" s="110">
        <f t="shared" si="0"/>
        <v>31</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2</v>
      </c>
      <c r="E27" s="95">
        <v>5</v>
      </c>
      <c r="F27" s="110">
        <f t="shared" si="0"/>
        <v>7</v>
      </c>
      <c r="G27" s="63"/>
      <c r="H27" s="64"/>
    </row>
    <row r="28" spans="1:9" ht="21" customHeight="1" x14ac:dyDescent="0.2">
      <c r="A28" s="150" t="s">
        <v>19</v>
      </c>
      <c r="B28" s="151"/>
      <c r="C28" s="151"/>
      <c r="D28" s="102">
        <f>SUM(D6:D27)</f>
        <v>19312</v>
      </c>
      <c r="E28" s="102">
        <f t="shared" ref="E28:F28" si="1">SUM(E6:E27)</f>
        <v>10479</v>
      </c>
      <c r="F28" s="102">
        <f t="shared" si="1"/>
        <v>29791</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1169</v>
      </c>
      <c r="F7" s="79">
        <v>592</v>
      </c>
      <c r="G7" s="80">
        <f>E7+F7</f>
        <v>1761</v>
      </c>
      <c r="H7" s="63"/>
    </row>
    <row r="8" spans="1:17" x14ac:dyDescent="0.2">
      <c r="B8" s="16" t="s">
        <v>7</v>
      </c>
      <c r="C8" s="154" t="s">
        <v>96</v>
      </c>
      <c r="D8" s="155"/>
      <c r="E8" s="79">
        <v>417</v>
      </c>
      <c r="F8" s="79">
        <v>220</v>
      </c>
      <c r="G8" s="80">
        <f t="shared" ref="G8:G27" si="0">E8+F8</f>
        <v>637</v>
      </c>
      <c r="H8" s="63"/>
    </row>
    <row r="9" spans="1:17" x14ac:dyDescent="0.2">
      <c r="B9" s="16" t="s">
        <v>9</v>
      </c>
      <c r="C9" s="154" t="s">
        <v>97</v>
      </c>
      <c r="D9" s="155"/>
      <c r="E9" s="79">
        <v>439</v>
      </c>
      <c r="F9" s="79">
        <v>223</v>
      </c>
      <c r="G9" s="80">
        <f t="shared" si="0"/>
        <v>662</v>
      </c>
      <c r="H9" s="63"/>
    </row>
    <row r="10" spans="1:17" x14ac:dyDescent="0.2">
      <c r="B10" s="16" t="s">
        <v>11</v>
      </c>
      <c r="C10" s="154" t="s">
        <v>98</v>
      </c>
      <c r="D10" s="155"/>
      <c r="E10" s="79">
        <v>524</v>
      </c>
      <c r="F10" s="79">
        <v>279</v>
      </c>
      <c r="G10" s="80">
        <f t="shared" si="0"/>
        <v>803</v>
      </c>
      <c r="H10" s="63"/>
    </row>
    <row r="11" spans="1:17" x14ac:dyDescent="0.2">
      <c r="B11" s="16" t="s">
        <v>13</v>
      </c>
      <c r="C11" s="154" t="s">
        <v>99</v>
      </c>
      <c r="D11" s="155"/>
      <c r="E11" s="79">
        <v>697</v>
      </c>
      <c r="F11" s="79">
        <v>429</v>
      </c>
      <c r="G11" s="80">
        <f t="shared" si="0"/>
        <v>1126</v>
      </c>
      <c r="H11" s="63"/>
    </row>
    <row r="12" spans="1:17" x14ac:dyDescent="0.2">
      <c r="B12" s="16" t="s">
        <v>15</v>
      </c>
      <c r="C12" s="154" t="s">
        <v>100</v>
      </c>
      <c r="D12" s="155"/>
      <c r="E12" s="79">
        <v>262</v>
      </c>
      <c r="F12" s="79">
        <v>172</v>
      </c>
      <c r="G12" s="80">
        <f t="shared" si="0"/>
        <v>434</v>
      </c>
      <c r="H12" s="63"/>
    </row>
    <row r="13" spans="1:17" x14ac:dyDescent="0.2">
      <c r="B13" s="16" t="s">
        <v>17</v>
      </c>
      <c r="C13" s="162" t="s">
        <v>101</v>
      </c>
      <c r="D13" s="163"/>
      <c r="E13" s="79">
        <v>331</v>
      </c>
      <c r="F13" s="79">
        <v>170</v>
      </c>
      <c r="G13" s="80">
        <f t="shared" si="0"/>
        <v>501</v>
      </c>
      <c r="H13" s="63"/>
    </row>
    <row r="14" spans="1:17" x14ac:dyDescent="0.2">
      <c r="B14" s="59" t="s">
        <v>44</v>
      </c>
      <c r="C14" s="154" t="s">
        <v>102</v>
      </c>
      <c r="D14" s="155"/>
      <c r="E14" s="79">
        <v>1829</v>
      </c>
      <c r="F14" s="79">
        <v>1083</v>
      </c>
      <c r="G14" s="80">
        <f t="shared" si="0"/>
        <v>2912</v>
      </c>
      <c r="H14" s="63"/>
      <c r="J14" s="60"/>
    </row>
    <row r="15" spans="1:17" x14ac:dyDescent="0.2">
      <c r="B15" s="59" t="s">
        <v>47</v>
      </c>
      <c r="C15" s="154" t="s">
        <v>103</v>
      </c>
      <c r="D15" s="155"/>
      <c r="E15" s="79">
        <v>136</v>
      </c>
      <c r="F15" s="79">
        <v>71</v>
      </c>
      <c r="G15" s="80">
        <f t="shared" si="0"/>
        <v>207</v>
      </c>
      <c r="H15" s="63"/>
    </row>
    <row r="16" spans="1:17" x14ac:dyDescent="0.2">
      <c r="B16" s="59" t="s">
        <v>50</v>
      </c>
      <c r="C16" s="154" t="s">
        <v>104</v>
      </c>
      <c r="D16" s="155"/>
      <c r="E16" s="79">
        <v>191</v>
      </c>
      <c r="F16" s="79">
        <v>111</v>
      </c>
      <c r="G16" s="80">
        <f t="shared" si="0"/>
        <v>302</v>
      </c>
      <c r="H16" s="63"/>
    </row>
    <row r="17" spans="2:8" x14ac:dyDescent="0.2">
      <c r="B17" s="59" t="s">
        <v>53</v>
      </c>
      <c r="C17" s="154" t="s">
        <v>105</v>
      </c>
      <c r="D17" s="155"/>
      <c r="E17" s="79">
        <v>190</v>
      </c>
      <c r="F17" s="79">
        <v>72</v>
      </c>
      <c r="G17" s="80">
        <f t="shared" si="0"/>
        <v>262</v>
      </c>
      <c r="H17" s="63"/>
    </row>
    <row r="18" spans="2:8" x14ac:dyDescent="0.2">
      <c r="B18" s="59" t="s">
        <v>56</v>
      </c>
      <c r="C18" s="154" t="s">
        <v>106</v>
      </c>
      <c r="D18" s="155"/>
      <c r="E18" s="79">
        <v>495</v>
      </c>
      <c r="F18" s="79">
        <v>178</v>
      </c>
      <c r="G18" s="80">
        <f t="shared" si="0"/>
        <v>673</v>
      </c>
      <c r="H18" s="63"/>
    </row>
    <row r="19" spans="2:8" x14ac:dyDescent="0.2">
      <c r="B19" s="59" t="s">
        <v>59</v>
      </c>
      <c r="C19" s="154" t="s">
        <v>107</v>
      </c>
      <c r="D19" s="155"/>
      <c r="E19" s="79">
        <v>703</v>
      </c>
      <c r="F19" s="79">
        <v>311</v>
      </c>
      <c r="G19" s="80">
        <f t="shared" si="0"/>
        <v>1014</v>
      </c>
      <c r="H19" s="63"/>
    </row>
    <row r="20" spans="2:8" x14ac:dyDescent="0.2">
      <c r="B20" s="59" t="s">
        <v>62</v>
      </c>
      <c r="C20" s="154" t="s">
        <v>108</v>
      </c>
      <c r="D20" s="155"/>
      <c r="E20" s="79">
        <v>998</v>
      </c>
      <c r="F20" s="79">
        <v>432</v>
      </c>
      <c r="G20" s="80">
        <f t="shared" si="0"/>
        <v>1430</v>
      </c>
      <c r="H20" s="63"/>
    </row>
    <row r="21" spans="2:8" x14ac:dyDescent="0.2">
      <c r="B21" s="59" t="s">
        <v>65</v>
      </c>
      <c r="C21" s="154" t="s">
        <v>109</v>
      </c>
      <c r="D21" s="155"/>
      <c r="E21" s="79">
        <v>368</v>
      </c>
      <c r="F21" s="79">
        <v>215</v>
      </c>
      <c r="G21" s="80">
        <f t="shared" si="0"/>
        <v>583</v>
      </c>
      <c r="H21" s="63"/>
    </row>
    <row r="22" spans="2:8" x14ac:dyDescent="0.2">
      <c r="B22" s="59" t="s">
        <v>68</v>
      </c>
      <c r="C22" s="154" t="s">
        <v>110</v>
      </c>
      <c r="D22" s="155"/>
      <c r="E22" s="79">
        <v>397</v>
      </c>
      <c r="F22" s="79">
        <v>185</v>
      </c>
      <c r="G22" s="80">
        <f t="shared" si="0"/>
        <v>582</v>
      </c>
      <c r="H22" s="63"/>
    </row>
    <row r="23" spans="2:8" x14ac:dyDescent="0.2">
      <c r="B23" s="59" t="s">
        <v>71</v>
      </c>
      <c r="C23" s="154" t="s">
        <v>111</v>
      </c>
      <c r="D23" s="155"/>
      <c r="E23" s="79">
        <v>2169</v>
      </c>
      <c r="F23" s="79">
        <v>1075</v>
      </c>
      <c r="G23" s="80">
        <f t="shared" si="0"/>
        <v>3244</v>
      </c>
      <c r="H23" s="63"/>
    </row>
    <row r="24" spans="2:8" x14ac:dyDescent="0.2">
      <c r="B24" s="59" t="s">
        <v>74</v>
      </c>
      <c r="C24" s="154" t="s">
        <v>112</v>
      </c>
      <c r="D24" s="155"/>
      <c r="E24" s="79">
        <v>1326</v>
      </c>
      <c r="F24" s="79">
        <v>903</v>
      </c>
      <c r="G24" s="80">
        <f t="shared" si="0"/>
        <v>2229</v>
      </c>
      <c r="H24" s="63"/>
    </row>
    <row r="25" spans="2:8" x14ac:dyDescent="0.2">
      <c r="B25" s="59" t="s">
        <v>77</v>
      </c>
      <c r="C25" s="154" t="s">
        <v>113</v>
      </c>
      <c r="D25" s="155"/>
      <c r="E25" s="79">
        <v>580</v>
      </c>
      <c r="F25" s="79">
        <v>326</v>
      </c>
      <c r="G25" s="80">
        <f t="shared" si="0"/>
        <v>906</v>
      </c>
      <c r="H25" s="63"/>
    </row>
    <row r="26" spans="2:8" x14ac:dyDescent="0.2">
      <c r="B26" s="59" t="s">
        <v>80</v>
      </c>
      <c r="C26" s="154" t="s">
        <v>114</v>
      </c>
      <c r="D26" s="155"/>
      <c r="E26" s="79">
        <v>468</v>
      </c>
      <c r="F26" s="79">
        <v>253</v>
      </c>
      <c r="G26" s="80">
        <f t="shared" si="0"/>
        <v>721</v>
      </c>
      <c r="H26" s="63"/>
    </row>
    <row r="27" spans="2:8" x14ac:dyDescent="0.2">
      <c r="B27" s="59" t="s">
        <v>83</v>
      </c>
      <c r="C27" s="154" t="s">
        <v>115</v>
      </c>
      <c r="D27" s="155"/>
      <c r="E27" s="79">
        <v>5623</v>
      </c>
      <c r="F27" s="79">
        <v>3179</v>
      </c>
      <c r="G27" s="80">
        <f t="shared" si="0"/>
        <v>8802</v>
      </c>
      <c r="H27" s="63"/>
    </row>
    <row r="28" spans="2:8" ht="20.25" customHeight="1" x14ac:dyDescent="0.2">
      <c r="B28" s="165" t="s">
        <v>19</v>
      </c>
      <c r="C28" s="166"/>
      <c r="D28" s="167"/>
      <c r="E28" s="81">
        <f>SUM(E7:E27)</f>
        <v>19312</v>
      </c>
      <c r="F28" s="81">
        <f t="shared" ref="F28:G28" si="1">SUM(F7:F27)</f>
        <v>10479</v>
      </c>
      <c r="G28" s="81">
        <f t="shared" si="1"/>
        <v>29791</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2695</v>
      </c>
      <c r="E6" s="116">
        <v>1247</v>
      </c>
      <c r="F6" s="117">
        <f>SUM(D6:E6)</f>
        <v>3942</v>
      </c>
      <c r="G6" s="63"/>
      <c r="H6" s="64"/>
    </row>
    <row r="7" spans="1:8" x14ac:dyDescent="0.2">
      <c r="A7" s="90" t="s">
        <v>7</v>
      </c>
      <c r="B7" s="67" t="s">
        <v>32</v>
      </c>
      <c r="C7" s="68" t="s">
        <v>33</v>
      </c>
      <c r="D7" s="116">
        <v>387</v>
      </c>
      <c r="E7" s="116">
        <v>36</v>
      </c>
      <c r="F7" s="117">
        <f t="shared" ref="F7:F27" si="0">SUM(D7:E7)</f>
        <v>423</v>
      </c>
      <c r="G7" s="63"/>
      <c r="H7" s="64"/>
    </row>
    <row r="8" spans="1:8" x14ac:dyDescent="0.2">
      <c r="A8" s="91" t="s">
        <v>9</v>
      </c>
      <c r="B8" s="67" t="s">
        <v>34</v>
      </c>
      <c r="C8" s="68" t="s">
        <v>35</v>
      </c>
      <c r="D8" s="116">
        <v>20866</v>
      </c>
      <c r="E8" s="116">
        <v>9668</v>
      </c>
      <c r="F8" s="117">
        <f t="shared" si="0"/>
        <v>30534</v>
      </c>
      <c r="G8" s="63"/>
      <c r="H8" s="64"/>
    </row>
    <row r="9" spans="1:8" x14ac:dyDescent="0.2">
      <c r="A9" s="91" t="s">
        <v>11</v>
      </c>
      <c r="B9" s="67" t="s">
        <v>36</v>
      </c>
      <c r="C9" s="69" t="s">
        <v>37</v>
      </c>
      <c r="D9" s="116">
        <v>1159</v>
      </c>
      <c r="E9" s="116">
        <v>321</v>
      </c>
      <c r="F9" s="117">
        <f t="shared" si="0"/>
        <v>1480</v>
      </c>
      <c r="G9" s="63"/>
      <c r="H9" s="64"/>
    </row>
    <row r="10" spans="1:8" ht="27.75" customHeight="1" x14ac:dyDescent="0.2">
      <c r="A10" s="91" t="s">
        <v>13</v>
      </c>
      <c r="B10" s="67" t="s">
        <v>38</v>
      </c>
      <c r="C10" s="69" t="s">
        <v>117</v>
      </c>
      <c r="D10" s="116">
        <v>1154</v>
      </c>
      <c r="E10" s="116">
        <v>436</v>
      </c>
      <c r="F10" s="117">
        <f t="shared" si="0"/>
        <v>1590</v>
      </c>
      <c r="G10" s="63"/>
      <c r="H10" s="64"/>
    </row>
    <row r="11" spans="1:8" ht="15" customHeight="1" x14ac:dyDescent="0.2">
      <c r="A11" s="91" t="s">
        <v>15</v>
      </c>
      <c r="B11" s="67" t="s">
        <v>40</v>
      </c>
      <c r="C11" s="69" t="s">
        <v>41</v>
      </c>
      <c r="D11" s="116">
        <v>13122</v>
      </c>
      <c r="E11" s="116">
        <v>2057</v>
      </c>
      <c r="F11" s="117">
        <f t="shared" si="0"/>
        <v>15179</v>
      </c>
      <c r="G11" s="63"/>
      <c r="H11" s="64"/>
    </row>
    <row r="12" spans="1:8" ht="22.5" x14ac:dyDescent="0.2">
      <c r="A12" s="91" t="s">
        <v>17</v>
      </c>
      <c r="B12" s="67" t="s">
        <v>42</v>
      </c>
      <c r="C12" s="69" t="s">
        <v>118</v>
      </c>
      <c r="D12" s="116">
        <v>15635</v>
      </c>
      <c r="E12" s="116">
        <v>16753</v>
      </c>
      <c r="F12" s="117">
        <f t="shared" si="0"/>
        <v>32388</v>
      </c>
      <c r="G12" s="63"/>
      <c r="H12" s="64"/>
    </row>
    <row r="13" spans="1:8" x14ac:dyDescent="0.2">
      <c r="A13" s="39" t="s">
        <v>44</v>
      </c>
      <c r="B13" s="67" t="s">
        <v>45</v>
      </c>
      <c r="C13" s="68" t="s">
        <v>46</v>
      </c>
      <c r="D13" s="116">
        <v>6727</v>
      </c>
      <c r="E13" s="116">
        <v>2158</v>
      </c>
      <c r="F13" s="117">
        <f t="shared" si="0"/>
        <v>8885</v>
      </c>
      <c r="G13" s="63"/>
      <c r="H13" s="64"/>
    </row>
    <row r="14" spans="1:8" ht="22.5" x14ac:dyDescent="0.2">
      <c r="A14" s="39" t="s">
        <v>47</v>
      </c>
      <c r="B14" s="67" t="s">
        <v>48</v>
      </c>
      <c r="C14" s="69" t="s">
        <v>49</v>
      </c>
      <c r="D14" s="116">
        <v>7052</v>
      </c>
      <c r="E14" s="116">
        <v>7540</v>
      </c>
      <c r="F14" s="117">
        <f t="shared" si="0"/>
        <v>14592</v>
      </c>
      <c r="G14" s="63"/>
      <c r="H14" s="64"/>
    </row>
    <row r="15" spans="1:8" ht="15" customHeight="1" x14ac:dyDescent="0.2">
      <c r="A15" s="39" t="s">
        <v>50</v>
      </c>
      <c r="B15" s="67" t="s">
        <v>51</v>
      </c>
      <c r="C15" s="68" t="s">
        <v>52</v>
      </c>
      <c r="D15" s="116">
        <v>9382</v>
      </c>
      <c r="E15" s="116">
        <v>5136</v>
      </c>
      <c r="F15" s="117">
        <f t="shared" si="0"/>
        <v>14518</v>
      </c>
      <c r="G15" s="63"/>
      <c r="H15" s="64"/>
    </row>
    <row r="16" spans="1:8" x14ac:dyDescent="0.2">
      <c r="A16" s="39" t="s">
        <v>53</v>
      </c>
      <c r="B16" s="67" t="s">
        <v>54</v>
      </c>
      <c r="C16" s="68" t="s">
        <v>55</v>
      </c>
      <c r="D16" s="116">
        <v>1351</v>
      </c>
      <c r="E16" s="116">
        <v>2809</v>
      </c>
      <c r="F16" s="117">
        <f t="shared" si="0"/>
        <v>4160</v>
      </c>
      <c r="G16" s="63"/>
      <c r="H16" s="64"/>
    </row>
    <row r="17" spans="1:8" ht="15" customHeight="1" x14ac:dyDescent="0.2">
      <c r="A17" s="39" t="s">
        <v>56</v>
      </c>
      <c r="B17" s="67" t="s">
        <v>57</v>
      </c>
      <c r="C17" s="68" t="s">
        <v>58</v>
      </c>
      <c r="D17" s="116">
        <v>864</v>
      </c>
      <c r="E17" s="116">
        <v>531</v>
      </c>
      <c r="F17" s="117">
        <f t="shared" si="0"/>
        <v>1395</v>
      </c>
      <c r="G17" s="63"/>
      <c r="H17" s="64"/>
    </row>
    <row r="18" spans="1:8" ht="15" customHeight="1" x14ac:dyDescent="0.2">
      <c r="A18" s="39" t="s">
        <v>59</v>
      </c>
      <c r="B18" s="67" t="s">
        <v>60</v>
      </c>
      <c r="C18" s="68" t="s">
        <v>61</v>
      </c>
      <c r="D18" s="116">
        <v>7058</v>
      </c>
      <c r="E18" s="116">
        <v>8016</v>
      </c>
      <c r="F18" s="117">
        <f t="shared" si="0"/>
        <v>15074</v>
      </c>
      <c r="G18" s="63"/>
      <c r="H18" s="64"/>
    </row>
    <row r="19" spans="1:8" x14ac:dyDescent="0.2">
      <c r="A19" s="39" t="s">
        <v>62</v>
      </c>
      <c r="B19" s="67" t="s">
        <v>63</v>
      </c>
      <c r="C19" s="69" t="s">
        <v>64</v>
      </c>
      <c r="D19" s="116">
        <v>3067</v>
      </c>
      <c r="E19" s="116">
        <v>2619</v>
      </c>
      <c r="F19" s="117">
        <f t="shared" si="0"/>
        <v>5686</v>
      </c>
      <c r="G19" s="63"/>
      <c r="H19" s="64"/>
    </row>
    <row r="20" spans="1:8" x14ac:dyDescent="0.2">
      <c r="A20" s="39" t="s">
        <v>65</v>
      </c>
      <c r="B20" s="67" t="s">
        <v>66</v>
      </c>
      <c r="C20" s="69" t="s">
        <v>67</v>
      </c>
      <c r="D20" s="116">
        <v>4129</v>
      </c>
      <c r="E20" s="116">
        <v>3581</v>
      </c>
      <c r="F20" s="117">
        <f t="shared" si="0"/>
        <v>7710</v>
      </c>
      <c r="G20" s="63"/>
      <c r="H20" s="64"/>
    </row>
    <row r="21" spans="1:8" x14ac:dyDescent="0.2">
      <c r="A21" s="39" t="s">
        <v>68</v>
      </c>
      <c r="B21" s="67" t="s">
        <v>69</v>
      </c>
      <c r="C21" s="68" t="s">
        <v>70</v>
      </c>
      <c r="D21" s="116">
        <v>673</v>
      </c>
      <c r="E21" s="116">
        <v>3436</v>
      </c>
      <c r="F21" s="117">
        <f t="shared" si="0"/>
        <v>4109</v>
      </c>
      <c r="G21" s="63"/>
      <c r="H21" s="64"/>
    </row>
    <row r="22" spans="1:8" x14ac:dyDescent="0.2">
      <c r="A22" s="39" t="s">
        <v>71</v>
      </c>
      <c r="B22" s="67" t="s">
        <v>72</v>
      </c>
      <c r="C22" s="69" t="s">
        <v>73</v>
      </c>
      <c r="D22" s="116">
        <v>4390</v>
      </c>
      <c r="E22" s="116">
        <v>13580</v>
      </c>
      <c r="F22" s="117">
        <f t="shared" si="0"/>
        <v>17970</v>
      </c>
      <c r="G22" s="63"/>
      <c r="H22" s="64"/>
    </row>
    <row r="23" spans="1:8" ht="15" customHeight="1" x14ac:dyDescent="0.2">
      <c r="A23" s="39" t="s">
        <v>74</v>
      </c>
      <c r="B23" s="67" t="s">
        <v>75</v>
      </c>
      <c r="C23" s="68" t="s">
        <v>76</v>
      </c>
      <c r="D23" s="116">
        <v>1319</v>
      </c>
      <c r="E23" s="116">
        <v>1904</v>
      </c>
      <c r="F23" s="117">
        <f t="shared" si="0"/>
        <v>3223</v>
      </c>
      <c r="G23" s="63"/>
      <c r="H23" s="64"/>
    </row>
    <row r="24" spans="1:8" ht="15" customHeight="1" x14ac:dyDescent="0.2">
      <c r="A24" s="39" t="s">
        <v>77</v>
      </c>
      <c r="B24" s="67" t="s">
        <v>78</v>
      </c>
      <c r="C24" s="68" t="s">
        <v>79</v>
      </c>
      <c r="D24" s="116">
        <v>1236</v>
      </c>
      <c r="E24" s="116">
        <v>4371</v>
      </c>
      <c r="F24" s="117">
        <f t="shared" si="0"/>
        <v>5607</v>
      </c>
      <c r="G24" s="63"/>
      <c r="H24" s="64"/>
    </row>
    <row r="25" spans="1:8" ht="39" customHeight="1" x14ac:dyDescent="0.2">
      <c r="A25" s="39" t="s">
        <v>80</v>
      </c>
      <c r="B25" s="67" t="s">
        <v>81</v>
      </c>
      <c r="C25" s="69" t="s">
        <v>82</v>
      </c>
      <c r="D25" s="116">
        <v>26</v>
      </c>
      <c r="E25" s="116">
        <v>131</v>
      </c>
      <c r="F25" s="117">
        <f t="shared" si="0"/>
        <v>157</v>
      </c>
      <c r="G25" s="63"/>
      <c r="H25" s="64"/>
    </row>
    <row r="26" spans="1:8" x14ac:dyDescent="0.2">
      <c r="A26" s="39" t="s">
        <v>83</v>
      </c>
      <c r="B26" s="67" t="s">
        <v>84</v>
      </c>
      <c r="C26" s="69" t="s">
        <v>85</v>
      </c>
      <c r="D26" s="116">
        <v>14</v>
      </c>
      <c r="E26" s="116">
        <v>21</v>
      </c>
      <c r="F26" s="117">
        <f t="shared" si="0"/>
        <v>35</v>
      </c>
      <c r="G26" s="63"/>
      <c r="H26" s="64"/>
    </row>
    <row r="27" spans="1:8" ht="15" customHeight="1" x14ac:dyDescent="0.2">
      <c r="A27" s="92" t="s">
        <v>86</v>
      </c>
      <c r="B27" s="70"/>
      <c r="C27" s="87" t="s">
        <v>87</v>
      </c>
      <c r="D27" s="116">
        <v>145</v>
      </c>
      <c r="E27" s="116">
        <v>106</v>
      </c>
      <c r="F27" s="117">
        <f t="shared" si="0"/>
        <v>251</v>
      </c>
      <c r="G27" s="63"/>
      <c r="H27" s="64"/>
    </row>
    <row r="28" spans="1:8" ht="21" customHeight="1" x14ac:dyDescent="0.2">
      <c r="A28" s="150" t="s">
        <v>19</v>
      </c>
      <c r="B28" s="151"/>
      <c r="C28" s="151"/>
      <c r="D28" s="102">
        <f>SUM(D6:D27)</f>
        <v>102451</v>
      </c>
      <c r="E28" s="102">
        <f t="shared" ref="E28:F28" si="1">SUM(E6:E27)</f>
        <v>86457</v>
      </c>
      <c r="F28" s="102">
        <f t="shared" si="1"/>
        <v>188908</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30. travnja 2024.</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7836</v>
      </c>
      <c r="F7" s="79">
        <v>4834</v>
      </c>
      <c r="G7" s="80">
        <f>SUM(E7:F7)</f>
        <v>12670</v>
      </c>
      <c r="H7" s="63"/>
    </row>
    <row r="8" spans="1:16" x14ac:dyDescent="0.2">
      <c r="B8" s="16" t="s">
        <v>7</v>
      </c>
      <c r="C8" s="154" t="s">
        <v>96</v>
      </c>
      <c r="D8" s="155"/>
      <c r="E8" s="79">
        <v>2979</v>
      </c>
      <c r="F8" s="79">
        <v>2236</v>
      </c>
      <c r="G8" s="80">
        <f t="shared" ref="G8:G27" si="0">SUM(E8:F8)</f>
        <v>5215</v>
      </c>
      <c r="H8" s="63"/>
    </row>
    <row r="9" spans="1:16" x14ac:dyDescent="0.2">
      <c r="B9" s="16" t="s">
        <v>9</v>
      </c>
      <c r="C9" s="154" t="s">
        <v>97</v>
      </c>
      <c r="D9" s="155"/>
      <c r="E9" s="79">
        <v>2478</v>
      </c>
      <c r="F9" s="79">
        <v>2017</v>
      </c>
      <c r="G9" s="80">
        <f t="shared" si="0"/>
        <v>4495</v>
      </c>
      <c r="H9" s="63"/>
    </row>
    <row r="10" spans="1:16" x14ac:dyDescent="0.2">
      <c r="B10" s="16" t="s">
        <v>11</v>
      </c>
      <c r="C10" s="154" t="s">
        <v>98</v>
      </c>
      <c r="D10" s="155"/>
      <c r="E10" s="79">
        <v>2059</v>
      </c>
      <c r="F10" s="79">
        <v>1591</v>
      </c>
      <c r="G10" s="80">
        <f t="shared" si="0"/>
        <v>3650</v>
      </c>
      <c r="H10" s="63"/>
    </row>
    <row r="11" spans="1:16" x14ac:dyDescent="0.2">
      <c r="B11" s="16" t="s">
        <v>13</v>
      </c>
      <c r="C11" s="154" t="s">
        <v>99</v>
      </c>
      <c r="D11" s="155"/>
      <c r="E11" s="79">
        <v>5717</v>
      </c>
      <c r="F11" s="79">
        <v>4332</v>
      </c>
      <c r="G11" s="80">
        <f t="shared" si="0"/>
        <v>10049</v>
      </c>
      <c r="H11" s="63"/>
    </row>
    <row r="12" spans="1:16" x14ac:dyDescent="0.2">
      <c r="B12" s="16" t="s">
        <v>15</v>
      </c>
      <c r="C12" s="154" t="s">
        <v>100</v>
      </c>
      <c r="D12" s="155"/>
      <c r="E12" s="79">
        <v>2355</v>
      </c>
      <c r="F12" s="79">
        <v>1878</v>
      </c>
      <c r="G12" s="80">
        <f t="shared" si="0"/>
        <v>4233</v>
      </c>
      <c r="H12" s="63"/>
    </row>
    <row r="13" spans="1:16" x14ac:dyDescent="0.2">
      <c r="B13" s="16" t="s">
        <v>17</v>
      </c>
      <c r="C13" s="162" t="s">
        <v>101</v>
      </c>
      <c r="D13" s="163"/>
      <c r="E13" s="79">
        <v>2171</v>
      </c>
      <c r="F13" s="79">
        <v>1681</v>
      </c>
      <c r="G13" s="80">
        <f t="shared" si="0"/>
        <v>3852</v>
      </c>
      <c r="H13" s="63"/>
    </row>
    <row r="14" spans="1:16" x14ac:dyDescent="0.2">
      <c r="B14" s="59" t="s">
        <v>44</v>
      </c>
      <c r="C14" s="154" t="s">
        <v>102</v>
      </c>
      <c r="D14" s="155"/>
      <c r="E14" s="79">
        <v>5530</v>
      </c>
      <c r="F14" s="79">
        <v>5279</v>
      </c>
      <c r="G14" s="80">
        <f t="shared" si="0"/>
        <v>10809</v>
      </c>
      <c r="H14" s="63"/>
      <c r="J14" s="60"/>
    </row>
    <row r="15" spans="1:16" x14ac:dyDescent="0.2">
      <c r="B15" s="59" t="s">
        <v>47</v>
      </c>
      <c r="C15" s="154" t="s">
        <v>103</v>
      </c>
      <c r="D15" s="155"/>
      <c r="E15" s="79">
        <v>742</v>
      </c>
      <c r="F15" s="79">
        <v>636</v>
      </c>
      <c r="G15" s="80">
        <f t="shared" si="0"/>
        <v>1378</v>
      </c>
      <c r="H15" s="63"/>
    </row>
    <row r="16" spans="1:16" x14ac:dyDescent="0.2">
      <c r="B16" s="59" t="s">
        <v>50</v>
      </c>
      <c r="C16" s="154" t="s">
        <v>104</v>
      </c>
      <c r="D16" s="155"/>
      <c r="E16" s="79">
        <v>1363</v>
      </c>
      <c r="F16" s="79">
        <v>1111</v>
      </c>
      <c r="G16" s="80">
        <f t="shared" si="0"/>
        <v>2474</v>
      </c>
      <c r="H16" s="63"/>
    </row>
    <row r="17" spans="2:8" x14ac:dyDescent="0.2">
      <c r="B17" s="59" t="s">
        <v>53</v>
      </c>
      <c r="C17" s="154" t="s">
        <v>105</v>
      </c>
      <c r="D17" s="155"/>
      <c r="E17" s="79">
        <v>1278</v>
      </c>
      <c r="F17" s="79">
        <v>963</v>
      </c>
      <c r="G17" s="80">
        <f t="shared" si="0"/>
        <v>2241</v>
      </c>
      <c r="H17" s="63"/>
    </row>
    <row r="18" spans="2:8" x14ac:dyDescent="0.2">
      <c r="B18" s="59" t="s">
        <v>56</v>
      </c>
      <c r="C18" s="154" t="s">
        <v>106</v>
      </c>
      <c r="D18" s="155"/>
      <c r="E18" s="79">
        <v>3210</v>
      </c>
      <c r="F18" s="79">
        <v>2050</v>
      </c>
      <c r="G18" s="80">
        <f t="shared" si="0"/>
        <v>5260</v>
      </c>
      <c r="H18" s="63"/>
    </row>
    <row r="19" spans="2:8" x14ac:dyDescent="0.2">
      <c r="B19" s="59" t="s">
        <v>59</v>
      </c>
      <c r="C19" s="154" t="s">
        <v>107</v>
      </c>
      <c r="D19" s="155"/>
      <c r="E19" s="79">
        <v>3098</v>
      </c>
      <c r="F19" s="79">
        <v>2954</v>
      </c>
      <c r="G19" s="80">
        <f t="shared" si="0"/>
        <v>6052</v>
      </c>
      <c r="H19" s="63"/>
    </row>
    <row r="20" spans="2:8" x14ac:dyDescent="0.2">
      <c r="B20" s="59" t="s">
        <v>62</v>
      </c>
      <c r="C20" s="154" t="s">
        <v>108</v>
      </c>
      <c r="D20" s="155"/>
      <c r="E20" s="79">
        <v>6739</v>
      </c>
      <c r="F20" s="79">
        <v>5073</v>
      </c>
      <c r="G20" s="80">
        <f t="shared" si="0"/>
        <v>11812</v>
      </c>
      <c r="H20" s="63"/>
    </row>
    <row r="21" spans="2:8" x14ac:dyDescent="0.2">
      <c r="B21" s="59" t="s">
        <v>65</v>
      </c>
      <c r="C21" s="154" t="s">
        <v>109</v>
      </c>
      <c r="D21" s="155"/>
      <c r="E21" s="79">
        <v>1593</v>
      </c>
      <c r="F21" s="79">
        <v>1523</v>
      </c>
      <c r="G21" s="80">
        <f t="shared" si="0"/>
        <v>3116</v>
      </c>
      <c r="H21" s="63"/>
    </row>
    <row r="22" spans="2:8" x14ac:dyDescent="0.2">
      <c r="B22" s="59" t="s">
        <v>68</v>
      </c>
      <c r="C22" s="154" t="s">
        <v>110</v>
      </c>
      <c r="D22" s="155"/>
      <c r="E22" s="79">
        <v>2694</v>
      </c>
      <c r="F22" s="79">
        <v>2262</v>
      </c>
      <c r="G22" s="80">
        <f t="shared" si="0"/>
        <v>4956</v>
      </c>
      <c r="H22" s="63"/>
    </row>
    <row r="23" spans="2:8" x14ac:dyDescent="0.2">
      <c r="B23" s="59" t="s">
        <v>71</v>
      </c>
      <c r="C23" s="154" t="s">
        <v>111</v>
      </c>
      <c r="D23" s="155"/>
      <c r="E23" s="79">
        <v>8394</v>
      </c>
      <c r="F23" s="79">
        <v>7991</v>
      </c>
      <c r="G23" s="80">
        <f t="shared" si="0"/>
        <v>16385</v>
      </c>
      <c r="H23" s="63"/>
    </row>
    <row r="24" spans="2:8" x14ac:dyDescent="0.2">
      <c r="B24" s="59" t="s">
        <v>74</v>
      </c>
      <c r="C24" s="154" t="s">
        <v>112</v>
      </c>
      <c r="D24" s="155"/>
      <c r="E24" s="79">
        <v>4164</v>
      </c>
      <c r="F24" s="79">
        <v>3704</v>
      </c>
      <c r="G24" s="80">
        <f t="shared" si="0"/>
        <v>7868</v>
      </c>
      <c r="H24" s="63"/>
    </row>
    <row r="25" spans="2:8" x14ac:dyDescent="0.2">
      <c r="B25" s="59" t="s">
        <v>77</v>
      </c>
      <c r="C25" s="154" t="s">
        <v>113</v>
      </c>
      <c r="D25" s="155"/>
      <c r="E25" s="79">
        <v>1930</v>
      </c>
      <c r="F25" s="79">
        <v>1593</v>
      </c>
      <c r="G25" s="80">
        <f t="shared" si="0"/>
        <v>3523</v>
      </c>
      <c r="H25" s="63"/>
    </row>
    <row r="26" spans="2:8" x14ac:dyDescent="0.2">
      <c r="B26" s="59" t="s">
        <v>80</v>
      </c>
      <c r="C26" s="154" t="s">
        <v>114</v>
      </c>
      <c r="D26" s="155"/>
      <c r="E26" s="79">
        <v>3564</v>
      </c>
      <c r="F26" s="79">
        <v>2506</v>
      </c>
      <c r="G26" s="80">
        <f t="shared" si="0"/>
        <v>6070</v>
      </c>
      <c r="H26" s="63"/>
    </row>
    <row r="27" spans="2:8" x14ac:dyDescent="0.2">
      <c r="B27" s="59" t="s">
        <v>83</v>
      </c>
      <c r="C27" s="154" t="s">
        <v>115</v>
      </c>
      <c r="D27" s="155"/>
      <c r="E27" s="79">
        <v>32557</v>
      </c>
      <c r="F27" s="79">
        <v>30243</v>
      </c>
      <c r="G27" s="80">
        <f t="shared" si="0"/>
        <v>62800</v>
      </c>
      <c r="H27" s="63"/>
    </row>
    <row r="28" spans="2:8" ht="20.25" customHeight="1" x14ac:dyDescent="0.2">
      <c r="B28" s="165" t="s">
        <v>19</v>
      </c>
      <c r="C28" s="166"/>
      <c r="D28" s="167"/>
      <c r="E28" s="81">
        <f>SUM(E7:E27)</f>
        <v>102451</v>
      </c>
      <c r="F28" s="81">
        <f t="shared" ref="F28:G28" si="1">SUM(F7:F27)</f>
        <v>86457</v>
      </c>
      <c r="G28" s="81">
        <f t="shared" si="1"/>
        <v>188908</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2024-04-18T07:29:35Z</cp:lastPrinted>
  <dcterms:created xsi:type="dcterms:W3CDTF">2016-10-06T08:05:06Z</dcterms:created>
  <dcterms:modified xsi:type="dcterms:W3CDTF">2024-05-09T08:02:48Z</dcterms:modified>
</cp:coreProperties>
</file>