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5\"/>
    </mc:Choice>
  </mc:AlternateContent>
  <bookViews>
    <workbookView xWindow="480" yWindow="30" windowWidth="18195" windowHeight="11310" activeTab="6"/>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<sst xmlns="http://schemas.openxmlformats.org/spreadsheetml/2006/main" count="370" uniqueCount="140">
  <si>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</si>
  <si>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</si>
  <si>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</si>
  <si>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</si>
  <si>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</si>
  <si>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</si>
  <si>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</si>
  <si>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</si>
  <si>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</si>
  <si>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</si>
  <si>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</si>
  <si>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</si>
  <si>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</si>
  <si>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</si>
  <si>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</si>
  <si>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</si>
  <si>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</si>
  <si>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</si>
  <si>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</si>
  <si>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</si>
  <si>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</si>
  <si>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</si>
  <si>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</si>
  <si>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</si>
  <si>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</si>
  <si>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</si>
  <si>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</si>
  <si>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</si>
  <si>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</si>
  <si>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</si>
  <si>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</si>
  <si>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</si>
  <si>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</si>
  <si>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</si>
  <si>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</si>
  <si>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</si>
  <si>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</si>
  <si>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</si>
  <si>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</si>
  <si>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</si>
  <si>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</si>
  <si>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</si>
  <si>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</si>
  <si>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</si>
  <si>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</si>
  <si>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</si>
  <si>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</si>
  <si>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</si>
  <si>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</si>
  <si>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</si>
  <si>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</si>
  <si>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</si>
  <si>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</si>
  <si>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</si>
  <si>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</si>
  <si>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</si>
  <si>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</si>
  <si>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</si>
  <si>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</si>
  <si>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</si>
  <si>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</si>
  <si>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</si>
  <si>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</si>
  <si>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</si>
  <si>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</si>
  <si>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</si>
  <si>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</si>
  <si>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</si>
  <si>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</si>
  <si>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</si>
  <si>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</si>
  <si>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</si>
  <si>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</si>
  <si>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</si>
  <si>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</si>
  <si>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</si>
  <si>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</si>
  <si>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</si>
  <si>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</si>
  <si>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</si>
  <si>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</si>
  <si>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</si>
  <si>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</si>
  <si>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</si>
  <si>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</si>
  <si>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</si>
  <si>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</si>
  <si>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</si>
  <si>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</si>
  <si>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</si>
  <si>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</si>
  <si>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</si>
  <si>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</si>
  <si>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</si>
  <si>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</si>
  <si>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</si>
  <si>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</si>
  <si>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</si>
  <si>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</si>
  <si>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</si>
  <si>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</si>
  <si>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</si>
  <si>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</si>
  <si>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</si>
  <si>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</si>
  <si>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</si>
  <si>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</si>
  <si>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</si>
  <si>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</si>
  <si>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</si>
  <si>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</si>
  <si>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</si>
  <si>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</si>
  <si>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</si>
  <si>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</si>
  <si>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</si>
  <si>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</si>
  <si>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</si>
  <si>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</si>
  <si>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</si>
  <si>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</si>
  <si>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</si>
  <si>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</si>
  <si>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</si>
  <si>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</si>
  <si>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</si>
  <si>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</si>
  <si>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</si>
  <si>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</si>
  <si>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</si>
  <si>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</si>
  <si>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</si>
  <si>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</si>
  <si>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</si>
  <si>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</si>
  <si>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</si>
  <si>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</si>
  <si>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</si>
  <si>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31. kolovoza 2025.</t>
  </si>
  <si>
    <t>Stanje: 31. kolovoza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</si>
</sst>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0" fontId="48" fillId="0" borderId="0" xfId="0" applyFont="1" applyAlignment="1">
      <alignment horizontal="left" vertical="top"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22" fillId="0" borderId="0" xfId="0" applyFont="1" applyAlignment="1">
      <alignment horizontal="center"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1521748</c:v>
                </c:pt>
                <c:pt idx="1">
                  <c:v>124727</c:v>
                </c:pt>
                <c:pt idx="2">
                  <c:v>94408</c:v>
                </c:pt>
                <c:pt idx="3">
                  <c:v>18124</c:v>
                </c:pt>
                <c:pt idx="4">
                  <c:v>17814</c:v>
                </c:pt>
                <c:pt idx="5">
                  <c:v>173</c:v>
                </c:pt>
                <c:pt idx="6">
                  <c:v>3814</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752848</c:v>
                </c:pt>
                <c:pt idx="1">
                  <c:v>481409</c:v>
                </c:pt>
                <c:pt idx="2">
                  <c:v>387471</c:v>
                </c:pt>
                <c:pt idx="3">
                  <c:v>159080</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948268</c:v>
                </c:pt>
                <c:pt idx="1">
                  <c:v>832540</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102770</c:v>
                </c:pt>
                <c:pt idx="1">
                  <c:v>41993</c:v>
                </c:pt>
                <c:pt idx="2">
                  <c:v>44607</c:v>
                </c:pt>
                <c:pt idx="3">
                  <c:v>39374</c:v>
                </c:pt>
                <c:pt idx="4">
                  <c:v>70205</c:v>
                </c:pt>
                <c:pt idx="5">
                  <c:v>37799</c:v>
                </c:pt>
                <c:pt idx="6">
                  <c:v>33964</c:v>
                </c:pt>
                <c:pt idx="7">
                  <c:v>132845</c:v>
                </c:pt>
                <c:pt idx="8">
                  <c:v>19460</c:v>
                </c:pt>
                <c:pt idx="9">
                  <c:v>23283</c:v>
                </c:pt>
                <c:pt idx="10">
                  <c:v>20855</c:v>
                </c:pt>
                <c:pt idx="11">
                  <c:v>46545</c:v>
                </c:pt>
                <c:pt idx="12">
                  <c:v>73635</c:v>
                </c:pt>
                <c:pt idx="13">
                  <c:v>97373</c:v>
                </c:pt>
                <c:pt idx="14">
                  <c:v>41019</c:v>
                </c:pt>
                <c:pt idx="15">
                  <c:v>47455</c:v>
                </c:pt>
                <c:pt idx="16">
                  <c:v>189928</c:v>
                </c:pt>
                <c:pt idx="17">
                  <c:v>114496</c:v>
                </c:pt>
                <c:pt idx="18">
                  <c:v>58868</c:v>
                </c:pt>
                <c:pt idx="19">
                  <c:v>44323</c:v>
                </c:pt>
                <c:pt idx="20">
                  <c:v>500011</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580</c:v>
                </c:pt>
                <c:pt idx="1">
                  <c:v>91</c:v>
                </c:pt>
                <c:pt idx="2">
                  <c:v>3341</c:v>
                </c:pt>
                <c:pt idx="3">
                  <c:v>78</c:v>
                </c:pt>
                <c:pt idx="4">
                  <c:v>453</c:v>
                </c:pt>
                <c:pt idx="5">
                  <c:v>3270</c:v>
                </c:pt>
                <c:pt idx="6">
                  <c:v>3413</c:v>
                </c:pt>
                <c:pt idx="7">
                  <c:v>3055</c:v>
                </c:pt>
                <c:pt idx="8">
                  <c:v>1470</c:v>
                </c:pt>
                <c:pt idx="9">
                  <c:v>136</c:v>
                </c:pt>
                <c:pt idx="10">
                  <c:v>325</c:v>
                </c:pt>
                <c:pt idx="11">
                  <c:v>144</c:v>
                </c:pt>
                <c:pt idx="12">
                  <c:v>390</c:v>
                </c:pt>
                <c:pt idx="13">
                  <c:v>2600</c:v>
                </c:pt>
                <c:pt idx="14">
                  <c:v>2965</c:v>
                </c:pt>
                <c:pt idx="15">
                  <c:v>72</c:v>
                </c:pt>
                <c:pt idx="16">
                  <c:v>352</c:v>
                </c:pt>
                <c:pt idx="17">
                  <c:v>667</c:v>
                </c:pt>
                <c:pt idx="18">
                  <c:v>330</c:v>
                </c:pt>
                <c:pt idx="19">
                  <c:v>618</c:v>
                </c:pt>
                <c:pt idx="20">
                  <c:v>14</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268</c:v>
                </c:pt>
                <c:pt idx="1">
                  <c:v>8</c:v>
                </c:pt>
                <c:pt idx="2">
                  <c:v>1284</c:v>
                </c:pt>
                <c:pt idx="3">
                  <c:v>11</c:v>
                </c:pt>
                <c:pt idx="4">
                  <c:v>60</c:v>
                </c:pt>
                <c:pt idx="5">
                  <c:v>442</c:v>
                </c:pt>
                <c:pt idx="6">
                  <c:v>2585</c:v>
                </c:pt>
                <c:pt idx="7">
                  <c:v>295</c:v>
                </c:pt>
                <c:pt idx="8">
                  <c:v>1790</c:v>
                </c:pt>
                <c:pt idx="9">
                  <c:v>80</c:v>
                </c:pt>
                <c:pt idx="10">
                  <c:v>141</c:v>
                </c:pt>
                <c:pt idx="11">
                  <c:v>134</c:v>
                </c:pt>
                <c:pt idx="12">
                  <c:v>277</c:v>
                </c:pt>
                <c:pt idx="13">
                  <c:v>2021</c:v>
                </c:pt>
                <c:pt idx="14">
                  <c:v>1207</c:v>
                </c:pt>
                <c:pt idx="15">
                  <c:v>79</c:v>
                </c:pt>
                <c:pt idx="16">
                  <c:v>541</c:v>
                </c:pt>
                <c:pt idx="17">
                  <c:v>1549</c:v>
                </c:pt>
                <c:pt idx="18">
                  <c:v>172</c:v>
                </c:pt>
                <c:pt idx="19">
                  <c:v>584</c:v>
                </c:pt>
                <c:pt idx="20">
                  <c:v>20</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1498</c:v>
                </c:pt>
                <c:pt idx="1">
                  <c:v>502</c:v>
                </c:pt>
                <c:pt idx="2">
                  <c:v>501</c:v>
                </c:pt>
                <c:pt idx="3">
                  <c:v>623</c:v>
                </c:pt>
                <c:pt idx="4">
                  <c:v>813</c:v>
                </c:pt>
                <c:pt idx="5">
                  <c:v>315</c:v>
                </c:pt>
                <c:pt idx="6">
                  <c:v>412</c:v>
                </c:pt>
                <c:pt idx="7">
                  <c:v>2373</c:v>
                </c:pt>
                <c:pt idx="8">
                  <c:v>214</c:v>
                </c:pt>
                <c:pt idx="9">
                  <c:v>249</c:v>
                </c:pt>
                <c:pt idx="10">
                  <c:v>249</c:v>
                </c:pt>
                <c:pt idx="11">
                  <c:v>639</c:v>
                </c:pt>
                <c:pt idx="12">
                  <c:v>960</c:v>
                </c:pt>
                <c:pt idx="13">
                  <c:v>1251</c:v>
                </c:pt>
                <c:pt idx="14">
                  <c:v>522</c:v>
                </c:pt>
                <c:pt idx="15">
                  <c:v>524</c:v>
                </c:pt>
                <c:pt idx="16">
                  <c:v>2885</c:v>
                </c:pt>
                <c:pt idx="17">
                  <c:v>1819</c:v>
                </c:pt>
                <c:pt idx="18">
                  <c:v>850</c:v>
                </c:pt>
                <c:pt idx="19">
                  <c:v>566</c:v>
                </c:pt>
                <c:pt idx="20">
                  <c:v>6604</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743</c:v>
                </c:pt>
                <c:pt idx="1">
                  <c:v>308</c:v>
                </c:pt>
                <c:pt idx="2">
                  <c:v>288</c:v>
                </c:pt>
                <c:pt idx="3">
                  <c:v>327</c:v>
                </c:pt>
                <c:pt idx="4">
                  <c:v>469</c:v>
                </c:pt>
                <c:pt idx="5">
                  <c:v>220</c:v>
                </c:pt>
                <c:pt idx="6">
                  <c:v>195</c:v>
                </c:pt>
                <c:pt idx="7">
                  <c:v>1485</c:v>
                </c:pt>
                <c:pt idx="8">
                  <c:v>124</c:v>
                </c:pt>
                <c:pt idx="9">
                  <c:v>141</c:v>
                </c:pt>
                <c:pt idx="10">
                  <c:v>109</c:v>
                </c:pt>
                <c:pt idx="11">
                  <c:v>257</c:v>
                </c:pt>
                <c:pt idx="12">
                  <c:v>489</c:v>
                </c:pt>
                <c:pt idx="13">
                  <c:v>509</c:v>
                </c:pt>
                <c:pt idx="14">
                  <c:v>348</c:v>
                </c:pt>
                <c:pt idx="15">
                  <c:v>236</c:v>
                </c:pt>
                <c:pt idx="16">
                  <c:v>1522</c:v>
                </c:pt>
                <c:pt idx="17">
                  <c:v>1337</c:v>
                </c:pt>
                <c:pt idx="18">
                  <c:v>461</c:v>
                </c:pt>
                <c:pt idx="19">
                  <c:v>285</c:v>
                </c:pt>
                <c:pt idx="20">
                  <c:v>3698</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6680</c:v>
                </c:pt>
                <c:pt idx="1">
                  <c:v>2615</c:v>
                </c:pt>
                <c:pt idx="2">
                  <c:v>2083</c:v>
                </c:pt>
                <c:pt idx="3">
                  <c:v>1847</c:v>
                </c:pt>
                <c:pt idx="4">
                  <c:v>4809</c:v>
                </c:pt>
                <c:pt idx="5">
                  <c:v>2024</c:v>
                </c:pt>
                <c:pt idx="6">
                  <c:v>1906</c:v>
                </c:pt>
                <c:pt idx="7">
                  <c:v>4770</c:v>
                </c:pt>
                <c:pt idx="8">
                  <c:v>637</c:v>
                </c:pt>
                <c:pt idx="9">
                  <c:v>1116</c:v>
                </c:pt>
                <c:pt idx="10">
                  <c:v>1109</c:v>
                </c:pt>
                <c:pt idx="11">
                  <c:v>2683</c:v>
                </c:pt>
                <c:pt idx="12">
                  <c:v>2642</c:v>
                </c:pt>
                <c:pt idx="13">
                  <c:v>5775</c:v>
                </c:pt>
                <c:pt idx="14">
                  <c:v>1365</c:v>
                </c:pt>
                <c:pt idx="15">
                  <c:v>2380</c:v>
                </c:pt>
                <c:pt idx="16">
                  <c:v>7374</c:v>
                </c:pt>
                <c:pt idx="17">
                  <c:v>3635</c:v>
                </c:pt>
                <c:pt idx="18">
                  <c:v>1750</c:v>
                </c:pt>
                <c:pt idx="19">
                  <c:v>3170</c:v>
                </c:pt>
                <c:pt idx="20">
                  <c:v>27507</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4303</c:v>
                </c:pt>
                <c:pt idx="1">
                  <c:v>2042</c:v>
                </c:pt>
                <c:pt idx="2">
                  <c:v>1820</c:v>
                </c:pt>
                <c:pt idx="3">
                  <c:v>1457</c:v>
                </c:pt>
                <c:pt idx="4">
                  <c:v>3940</c:v>
                </c:pt>
                <c:pt idx="5">
                  <c:v>1702</c:v>
                </c:pt>
                <c:pt idx="6">
                  <c:v>1504</c:v>
                </c:pt>
                <c:pt idx="7">
                  <c:v>4600</c:v>
                </c:pt>
                <c:pt idx="8">
                  <c:v>620</c:v>
                </c:pt>
                <c:pt idx="9">
                  <c:v>1007</c:v>
                </c:pt>
                <c:pt idx="10">
                  <c:v>869</c:v>
                </c:pt>
                <c:pt idx="11">
                  <c:v>1890</c:v>
                </c:pt>
                <c:pt idx="12">
                  <c:v>2611</c:v>
                </c:pt>
                <c:pt idx="13">
                  <c:v>4629</c:v>
                </c:pt>
                <c:pt idx="14">
                  <c:v>1364</c:v>
                </c:pt>
                <c:pt idx="15">
                  <c:v>2055</c:v>
                </c:pt>
                <c:pt idx="16">
                  <c:v>7425</c:v>
                </c:pt>
                <c:pt idx="17">
                  <c:v>3289</c:v>
                </c:pt>
                <c:pt idx="18">
                  <c:v>1437</c:v>
                </c:pt>
                <c:pt idx="19">
                  <c:v>2282</c:v>
                </c:pt>
                <c:pt idx="20">
                  <c:v>26542</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opLeftCell="A4" zoomScaleNormal="100" workbookViewId="0">
      <selection activeCell="D8" sqref="D8:E14"/>
    </sheetView>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138</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797881</v>
      </c>
      <c r="E8" s="96">
        <v>723867</v>
      </c>
      <c r="F8" s="97">
        <f>SUM(D8:E8)</f>
        <v>1521748</v>
      </c>
      <c r="H8" s="28"/>
      <c r="J8" s="51"/>
      <c r="L8" s="29"/>
    </row>
    <row r="9" spans="1:12" ht="15" customHeight="1" x14ac:dyDescent="0.2">
      <c r="B9" s="37" t="s">
        <v>7</v>
      </c>
      <c r="C9" s="38" t="s">
        <v>8</v>
      </c>
      <c r="D9" s="98">
        <v>64611</v>
      </c>
      <c r="E9" s="98">
        <v>60116</v>
      </c>
      <c r="F9" s="99">
        <f t="shared" ref="F9:F14" si="0">SUM(D9:E9)</f>
        <v>124727</v>
      </c>
      <c r="H9" s="28"/>
      <c r="J9" s="51"/>
      <c r="L9" s="29"/>
    </row>
    <row r="10" spans="1:12" ht="15" customHeight="1" x14ac:dyDescent="0.2">
      <c r="B10" s="37" t="s">
        <v>9</v>
      </c>
      <c r="C10" s="38" t="s">
        <v>10</v>
      </c>
      <c r="D10" s="98">
        <v>60176</v>
      </c>
      <c r="E10" s="98">
        <v>34232</v>
      </c>
      <c r="F10" s="99">
        <f t="shared" si="0"/>
        <v>94408</v>
      </c>
      <c r="H10" s="28"/>
      <c r="J10" s="51"/>
      <c r="L10" s="29"/>
    </row>
    <row r="11" spans="1:12" ht="15" customHeight="1" x14ac:dyDescent="0.2">
      <c r="B11" s="37" t="s">
        <v>11</v>
      </c>
      <c r="C11" s="38" t="s">
        <v>12</v>
      </c>
      <c r="D11" s="98">
        <v>12489</v>
      </c>
      <c r="E11" s="98">
        <v>5635</v>
      </c>
      <c r="F11" s="99">
        <f t="shared" si="0"/>
        <v>18124</v>
      </c>
      <c r="H11" s="28"/>
      <c r="J11" s="51"/>
      <c r="L11" s="29"/>
    </row>
    <row r="12" spans="1:12" ht="15" customHeight="1" x14ac:dyDescent="0.2">
      <c r="B12" s="37" t="s">
        <v>13</v>
      </c>
      <c r="C12" s="38" t="s">
        <v>14</v>
      </c>
      <c r="D12" s="98">
        <v>11470</v>
      </c>
      <c r="E12" s="98">
        <v>6344</v>
      </c>
      <c r="F12" s="99">
        <f t="shared" si="0"/>
        <v>17814</v>
      </c>
      <c r="H12" s="28"/>
      <c r="J12" s="51"/>
      <c r="L12" s="29"/>
    </row>
    <row r="13" spans="1:12" ht="51" customHeight="1" x14ac:dyDescent="0.2">
      <c r="B13" s="37" t="s">
        <v>15</v>
      </c>
      <c r="C13" s="81" t="s">
        <v>16</v>
      </c>
      <c r="D13" s="98">
        <v>113</v>
      </c>
      <c r="E13" s="98">
        <v>60</v>
      </c>
      <c r="F13" s="99">
        <f t="shared" si="0"/>
        <v>173</v>
      </c>
      <c r="H13" s="28"/>
      <c r="J13" s="52"/>
      <c r="L13" s="29"/>
    </row>
    <row r="14" spans="1:12" ht="15" customHeight="1" x14ac:dyDescent="0.2">
      <c r="B14" s="37" t="s">
        <v>17</v>
      </c>
      <c r="C14" s="38" t="s">
        <v>18</v>
      </c>
      <c r="D14" s="100">
        <v>1528</v>
      </c>
      <c r="E14" s="100">
        <v>2286</v>
      </c>
      <c r="F14" s="101">
        <f t="shared" si="0"/>
        <v>3814</v>
      </c>
      <c r="H14" s="28"/>
      <c r="J14" s="51"/>
      <c r="L14" s="29"/>
    </row>
    <row r="15" spans="1:12" ht="15" customHeight="1" x14ac:dyDescent="0.2">
      <c r="B15" s="127" t="s">
        <v>19</v>
      </c>
      <c r="C15" s="128"/>
      <c r="D15" s="102">
        <f>SUM(D8:D14)</f>
        <v>948268</v>
      </c>
      <c r="E15" s="102">
        <f t="shared" ref="E15:F15" si="1">SUM(E8:E14)</f>
        <v>832540</v>
      </c>
      <c r="F15" s="102">
        <f t="shared" si="1"/>
        <v>1780808</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D7" sqref="D7:G13"/>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139</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643328</v>
      </c>
      <c r="E7" s="89">
        <v>411792</v>
      </c>
      <c r="F7" s="89">
        <v>333012</v>
      </c>
      <c r="G7" s="89">
        <v>133616</v>
      </c>
      <c r="H7" s="90">
        <f>SUM(D7:G7)</f>
        <v>1521748</v>
      </c>
      <c r="K7" s="40"/>
      <c r="L7" s="40"/>
      <c r="M7" s="40"/>
      <c r="N7" s="41"/>
      <c r="P7" s="1" t="s">
        <v>25</v>
      </c>
    </row>
    <row r="8" spans="2:16" ht="21.95" customHeight="1" x14ac:dyDescent="0.2">
      <c r="B8" s="37" t="s">
        <v>7</v>
      </c>
      <c r="C8" s="38" t="s">
        <v>8</v>
      </c>
      <c r="D8" s="91">
        <v>66382</v>
      </c>
      <c r="E8" s="91">
        <v>28677</v>
      </c>
      <c r="F8" s="91">
        <v>20530</v>
      </c>
      <c r="G8" s="91">
        <v>9138</v>
      </c>
      <c r="H8" s="92">
        <f t="shared" ref="H8:H13" si="0">SUM(D8:G8)</f>
        <v>124727</v>
      </c>
      <c r="K8" s="40"/>
      <c r="L8" s="39"/>
      <c r="M8" s="39"/>
      <c r="P8" s="2">
        <f>H7-'T 1.'!F8</f>
        <v>0</v>
      </c>
    </row>
    <row r="9" spans="2:16" ht="21.95" customHeight="1" x14ac:dyDescent="0.2">
      <c r="B9" s="37" t="s">
        <v>9</v>
      </c>
      <c r="C9" s="38" t="s">
        <v>10</v>
      </c>
      <c r="D9" s="91">
        <v>31734</v>
      </c>
      <c r="E9" s="91">
        <v>30275</v>
      </c>
      <c r="F9" s="91">
        <v>22482</v>
      </c>
      <c r="G9" s="91">
        <v>9917</v>
      </c>
      <c r="H9" s="92">
        <f t="shared" si="0"/>
        <v>94408</v>
      </c>
      <c r="K9" s="40"/>
      <c r="L9" s="39"/>
      <c r="M9" s="39"/>
      <c r="P9" s="2">
        <f>H8-'T 1.'!F9</f>
        <v>0</v>
      </c>
    </row>
    <row r="10" spans="2:16" ht="21.95" customHeight="1" x14ac:dyDescent="0.2">
      <c r="B10" s="37" t="s">
        <v>11</v>
      </c>
      <c r="C10" s="38" t="s">
        <v>12</v>
      </c>
      <c r="D10" s="91">
        <v>5711</v>
      </c>
      <c r="E10" s="91">
        <v>4494</v>
      </c>
      <c r="F10" s="91">
        <v>5539</v>
      </c>
      <c r="G10" s="91">
        <v>2380</v>
      </c>
      <c r="H10" s="92">
        <f t="shared" si="0"/>
        <v>18124</v>
      </c>
      <c r="K10" s="41"/>
      <c r="L10" s="42"/>
      <c r="M10" s="39"/>
      <c r="P10" s="2">
        <f>H9-'T 1.'!F10</f>
        <v>0</v>
      </c>
    </row>
    <row r="11" spans="2:16" ht="21.95" customHeight="1" x14ac:dyDescent="0.2">
      <c r="B11" s="37" t="s">
        <v>13</v>
      </c>
      <c r="C11" s="38" t="s">
        <v>14</v>
      </c>
      <c r="D11" s="91">
        <v>5132</v>
      </c>
      <c r="E11" s="91">
        <v>5206</v>
      </c>
      <c r="F11" s="91">
        <v>4234</v>
      </c>
      <c r="G11" s="91">
        <v>3242</v>
      </c>
      <c r="H11" s="92">
        <f t="shared" si="0"/>
        <v>17814</v>
      </c>
      <c r="K11" s="43"/>
      <c r="L11" s="42"/>
      <c r="M11" s="39"/>
      <c r="P11" s="2">
        <f>H10-'T 1.'!F11</f>
        <v>0</v>
      </c>
    </row>
    <row r="12" spans="2:16" ht="51" customHeight="1" x14ac:dyDescent="0.2">
      <c r="B12" s="37" t="s">
        <v>15</v>
      </c>
      <c r="C12" s="81" t="s">
        <v>16</v>
      </c>
      <c r="D12" s="91">
        <v>90</v>
      </c>
      <c r="E12" s="91">
        <v>38</v>
      </c>
      <c r="F12" s="91">
        <v>25</v>
      </c>
      <c r="G12" s="91">
        <v>20</v>
      </c>
      <c r="H12" s="92">
        <f t="shared" si="0"/>
        <v>173</v>
      </c>
      <c r="K12" s="43"/>
      <c r="L12" s="42"/>
      <c r="M12" s="39"/>
      <c r="P12" s="2">
        <f>H11-'T 1.'!F12</f>
        <v>0</v>
      </c>
    </row>
    <row r="13" spans="2:16" ht="21.95" customHeight="1" x14ac:dyDescent="0.2">
      <c r="B13" s="37" t="s">
        <v>17</v>
      </c>
      <c r="C13" s="38" t="s">
        <v>18</v>
      </c>
      <c r="D13" s="93">
        <v>471</v>
      </c>
      <c r="E13" s="93">
        <v>927</v>
      </c>
      <c r="F13" s="93">
        <v>1649</v>
      </c>
      <c r="G13" s="93">
        <v>767</v>
      </c>
      <c r="H13" s="94">
        <f t="shared" si="0"/>
        <v>3814</v>
      </c>
      <c r="K13" s="43"/>
      <c r="L13" s="42"/>
      <c r="M13" s="39"/>
      <c r="P13" s="2">
        <f>H12-'T 1.'!F13</f>
        <v>0</v>
      </c>
    </row>
    <row r="14" spans="2:16" ht="21.95" customHeight="1" x14ac:dyDescent="0.2">
      <c r="B14" s="129" t="s">
        <v>19</v>
      </c>
      <c r="C14" s="130"/>
      <c r="D14" s="95">
        <f>SUM(D7:D13)</f>
        <v>752848</v>
      </c>
      <c r="E14" s="95">
        <f t="shared" ref="E14:H14" si="1">SUM(E7:E13)</f>
        <v>481409</v>
      </c>
      <c r="F14" s="95">
        <f t="shared" si="1"/>
        <v>387471</v>
      </c>
      <c r="G14" s="95">
        <f t="shared" si="1"/>
        <v>159080</v>
      </c>
      <c r="H14" s="95">
        <f t="shared" si="1"/>
        <v>1780808</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E7" sqref="E7:F29"/>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31. kolovoza 2025.</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39413</v>
      </c>
      <c r="F7" s="88">
        <v>18459</v>
      </c>
      <c r="G7" s="103">
        <f>SUM(E7:F7)</f>
        <v>57872</v>
      </c>
    </row>
    <row r="8" spans="2:8" ht="14.25" customHeight="1" x14ac:dyDescent="0.2">
      <c r="B8" s="83" t="s">
        <v>7</v>
      </c>
      <c r="C8" s="79" t="s">
        <v>30</v>
      </c>
      <c r="D8" s="66" t="s">
        <v>113</v>
      </c>
      <c r="E8" s="88">
        <v>3713</v>
      </c>
      <c r="F8" s="88">
        <v>478</v>
      </c>
      <c r="G8" s="103">
        <f t="shared" ref="G8:G29" si="0">SUM(E8:F8)</f>
        <v>4191</v>
      </c>
    </row>
    <row r="9" spans="2:8" ht="14.25" customHeight="1" x14ac:dyDescent="0.2">
      <c r="B9" s="84" t="s">
        <v>9</v>
      </c>
      <c r="C9" s="79" t="s">
        <v>31</v>
      </c>
      <c r="D9" s="66" t="s">
        <v>114</v>
      </c>
      <c r="E9" s="88">
        <v>160846</v>
      </c>
      <c r="F9" s="88">
        <v>87906</v>
      </c>
      <c r="G9" s="103">
        <f t="shared" si="0"/>
        <v>248752</v>
      </c>
    </row>
    <row r="10" spans="2:8" ht="14.25" customHeight="1" x14ac:dyDescent="0.2">
      <c r="B10" s="84" t="s">
        <v>11</v>
      </c>
      <c r="C10" s="79" t="s">
        <v>32</v>
      </c>
      <c r="D10" s="66" t="s">
        <v>115</v>
      </c>
      <c r="E10" s="88">
        <v>11533</v>
      </c>
      <c r="F10" s="88">
        <v>3727</v>
      </c>
      <c r="G10" s="103">
        <f t="shared" si="0"/>
        <v>15260</v>
      </c>
    </row>
    <row r="11" spans="2:8" ht="27" customHeight="1" x14ac:dyDescent="0.2">
      <c r="B11" s="84" t="s">
        <v>13</v>
      </c>
      <c r="C11" s="79" t="s">
        <v>33</v>
      </c>
      <c r="D11" s="67" t="s">
        <v>116</v>
      </c>
      <c r="E11" s="88">
        <v>19707</v>
      </c>
      <c r="F11" s="88">
        <v>5861</v>
      </c>
      <c r="G11" s="103">
        <f t="shared" si="0"/>
        <v>25568</v>
      </c>
    </row>
    <row r="12" spans="2:8" ht="13.5" customHeight="1" x14ac:dyDescent="0.2">
      <c r="B12" s="84" t="s">
        <v>15</v>
      </c>
      <c r="C12" s="79" t="s">
        <v>34</v>
      </c>
      <c r="D12" s="67" t="s">
        <v>117</v>
      </c>
      <c r="E12" s="88">
        <v>133497</v>
      </c>
      <c r="F12" s="88">
        <v>17093</v>
      </c>
      <c r="G12" s="103">
        <f t="shared" si="0"/>
        <v>150590</v>
      </c>
    </row>
    <row r="13" spans="2:8" ht="15.75" customHeight="1" x14ac:dyDescent="0.2">
      <c r="B13" s="84" t="s">
        <v>17</v>
      </c>
      <c r="C13" s="79" t="s">
        <v>35</v>
      </c>
      <c r="D13" s="67" t="s">
        <v>118</v>
      </c>
      <c r="E13" s="88">
        <v>111075</v>
      </c>
      <c r="F13" s="88">
        <v>132183</v>
      </c>
      <c r="G13" s="103">
        <f t="shared" si="0"/>
        <v>243258</v>
      </c>
    </row>
    <row r="14" spans="2:8" ht="15" customHeight="1" x14ac:dyDescent="0.2">
      <c r="B14" s="37" t="s">
        <v>36</v>
      </c>
      <c r="C14" s="79" t="s">
        <v>37</v>
      </c>
      <c r="D14" s="66" t="s">
        <v>119</v>
      </c>
      <c r="E14" s="88">
        <v>76869</v>
      </c>
      <c r="F14" s="88">
        <v>20617</v>
      </c>
      <c r="G14" s="103">
        <f t="shared" si="0"/>
        <v>97486</v>
      </c>
    </row>
    <row r="15" spans="2:8" ht="15" customHeight="1" x14ac:dyDescent="0.2">
      <c r="B15" s="37" t="s">
        <v>38</v>
      </c>
      <c r="C15" s="79" t="s">
        <v>39</v>
      </c>
      <c r="D15" s="66" t="s">
        <v>120</v>
      </c>
      <c r="E15" s="88">
        <v>72513</v>
      </c>
      <c r="F15" s="88">
        <v>73571</v>
      </c>
      <c r="G15" s="103">
        <f t="shared" si="0"/>
        <v>146084</v>
      </c>
    </row>
    <row r="16" spans="2:8" ht="22.5" customHeight="1" x14ac:dyDescent="0.2">
      <c r="B16" s="37" t="s">
        <v>40</v>
      </c>
      <c r="C16" s="79" t="s">
        <v>41</v>
      </c>
      <c r="D16" s="67" t="s">
        <v>121</v>
      </c>
      <c r="E16" s="88">
        <v>9163</v>
      </c>
      <c r="F16" s="88">
        <v>7794</v>
      </c>
      <c r="G16" s="103">
        <f t="shared" si="0"/>
        <v>16957</v>
      </c>
    </row>
    <row r="17" spans="2:13" ht="31.5" customHeight="1" x14ac:dyDescent="0.2">
      <c r="B17" s="37" t="s">
        <v>42</v>
      </c>
      <c r="C17" s="79" t="s">
        <v>43</v>
      </c>
      <c r="D17" s="67" t="s">
        <v>122</v>
      </c>
      <c r="E17" s="88">
        <v>32844</v>
      </c>
      <c r="F17" s="88">
        <v>15660</v>
      </c>
      <c r="G17" s="103">
        <f t="shared" si="0"/>
        <v>48504</v>
      </c>
    </row>
    <row r="18" spans="2:13" ht="15" customHeight="1" x14ac:dyDescent="0.2">
      <c r="B18" s="37" t="s">
        <v>44</v>
      </c>
      <c r="C18" s="79" t="s">
        <v>45</v>
      </c>
      <c r="D18" s="66" t="s">
        <v>123</v>
      </c>
      <c r="E18" s="88">
        <v>13200</v>
      </c>
      <c r="F18" s="88">
        <v>27442</v>
      </c>
      <c r="G18" s="103">
        <f t="shared" si="0"/>
        <v>40642</v>
      </c>
    </row>
    <row r="19" spans="2:13" ht="15" customHeight="1" x14ac:dyDescent="0.2">
      <c r="B19" s="37" t="s">
        <v>46</v>
      </c>
      <c r="C19" s="79" t="s">
        <v>47</v>
      </c>
      <c r="D19" s="66" t="s">
        <v>124</v>
      </c>
      <c r="E19" s="88">
        <v>12476</v>
      </c>
      <c r="F19" s="88">
        <v>8615</v>
      </c>
      <c r="G19" s="103">
        <f t="shared" si="0"/>
        <v>21091</v>
      </c>
    </row>
    <row r="20" spans="2:13" ht="15" customHeight="1" x14ac:dyDescent="0.2">
      <c r="B20" s="37" t="s">
        <v>48</v>
      </c>
      <c r="C20" s="79" t="s">
        <v>49</v>
      </c>
      <c r="D20" s="66" t="s">
        <v>125</v>
      </c>
      <c r="E20" s="88">
        <v>58730</v>
      </c>
      <c r="F20" s="88">
        <v>59437</v>
      </c>
      <c r="G20" s="103">
        <f t="shared" si="0"/>
        <v>118167</v>
      </c>
    </row>
    <row r="21" spans="2:13" ht="15" customHeight="1" x14ac:dyDescent="0.2">
      <c r="B21" s="37" t="s">
        <v>50</v>
      </c>
      <c r="C21" s="79" t="s">
        <v>51</v>
      </c>
      <c r="D21" s="66" t="s">
        <v>126</v>
      </c>
      <c r="E21" s="88">
        <v>37026</v>
      </c>
      <c r="F21" s="88">
        <v>29137</v>
      </c>
      <c r="G21" s="103">
        <f t="shared" si="0"/>
        <v>66163</v>
      </c>
    </row>
    <row r="22" spans="2:13" ht="15" customHeight="1" x14ac:dyDescent="0.2">
      <c r="B22" s="37" t="s">
        <v>52</v>
      </c>
      <c r="C22" s="79" t="s">
        <v>53</v>
      </c>
      <c r="D22" s="66" t="s">
        <v>127</v>
      </c>
      <c r="E22" s="88">
        <v>59843</v>
      </c>
      <c r="F22" s="88">
        <v>67785</v>
      </c>
      <c r="G22" s="103">
        <f t="shared" si="0"/>
        <v>127628</v>
      </c>
    </row>
    <row r="23" spans="2:13" ht="15" customHeight="1" x14ac:dyDescent="0.2">
      <c r="B23" s="37" t="s">
        <v>54</v>
      </c>
      <c r="C23" s="79" t="s">
        <v>55</v>
      </c>
      <c r="D23" s="66" t="s">
        <v>128</v>
      </c>
      <c r="E23" s="88">
        <v>25082</v>
      </c>
      <c r="F23" s="88">
        <v>101526</v>
      </c>
      <c r="G23" s="103">
        <f t="shared" si="0"/>
        <v>126608</v>
      </c>
    </row>
    <row r="24" spans="2:13" ht="15" customHeight="1" x14ac:dyDescent="0.2">
      <c r="B24" s="37" t="s">
        <v>56</v>
      </c>
      <c r="C24" s="79" t="s">
        <v>57</v>
      </c>
      <c r="D24" s="66" t="s">
        <v>129</v>
      </c>
      <c r="E24" s="88">
        <v>25912</v>
      </c>
      <c r="F24" s="88">
        <v>97107</v>
      </c>
      <c r="G24" s="103">
        <f t="shared" si="0"/>
        <v>123019</v>
      </c>
    </row>
    <row r="25" spans="2:13" ht="15" customHeight="1" x14ac:dyDescent="0.2">
      <c r="B25" s="37" t="s">
        <v>58</v>
      </c>
      <c r="C25" s="79" t="s">
        <v>59</v>
      </c>
      <c r="D25" s="66" t="s">
        <v>130</v>
      </c>
      <c r="E25" s="88">
        <v>17043</v>
      </c>
      <c r="F25" s="88">
        <v>18836</v>
      </c>
      <c r="G25" s="103">
        <f t="shared" si="0"/>
        <v>35879</v>
      </c>
    </row>
    <row r="26" spans="2:13" ht="15" customHeight="1" x14ac:dyDescent="0.2">
      <c r="B26" s="37" t="s">
        <v>60</v>
      </c>
      <c r="C26" s="79" t="s">
        <v>61</v>
      </c>
      <c r="D26" s="66" t="s">
        <v>131</v>
      </c>
      <c r="E26" s="88">
        <v>26318</v>
      </c>
      <c r="F26" s="88">
        <v>37064</v>
      </c>
      <c r="G26" s="103">
        <f t="shared" si="0"/>
        <v>63382</v>
      </c>
    </row>
    <row r="27" spans="2:13" ht="39" customHeight="1" x14ac:dyDescent="0.2">
      <c r="B27" s="37" t="s">
        <v>62</v>
      </c>
      <c r="C27" s="79" t="s">
        <v>63</v>
      </c>
      <c r="D27" s="67" t="s">
        <v>132</v>
      </c>
      <c r="E27" s="88">
        <v>297</v>
      </c>
      <c r="F27" s="88">
        <v>1174</v>
      </c>
      <c r="G27" s="103">
        <f t="shared" si="0"/>
        <v>1471</v>
      </c>
    </row>
    <row r="28" spans="2:13" ht="15" customHeight="1" x14ac:dyDescent="0.2">
      <c r="B28" s="37" t="s">
        <v>64</v>
      </c>
      <c r="C28" s="79" t="s">
        <v>133</v>
      </c>
      <c r="D28" s="66" t="s">
        <v>134</v>
      </c>
      <c r="E28" s="88">
        <v>190</v>
      </c>
      <c r="F28" s="88">
        <v>241</v>
      </c>
      <c r="G28" s="103">
        <f t="shared" si="0"/>
        <v>431</v>
      </c>
      <c r="M28" s="3" t="s">
        <v>25</v>
      </c>
    </row>
    <row r="29" spans="2:13" ht="15" customHeight="1" x14ac:dyDescent="0.2">
      <c r="B29" s="85" t="s">
        <v>135</v>
      </c>
      <c r="C29" s="78"/>
      <c r="D29" s="80" t="s">
        <v>65</v>
      </c>
      <c r="E29" s="88">
        <v>978</v>
      </c>
      <c r="F29" s="88">
        <v>827</v>
      </c>
      <c r="G29" s="103">
        <f t="shared" si="0"/>
        <v>1805</v>
      </c>
      <c r="M29" s="40">
        <f>F30-'T 1.'!E15</f>
        <v>0</v>
      </c>
    </row>
    <row r="30" spans="2:13" ht="15" customHeight="1" x14ac:dyDescent="0.2">
      <c r="B30" s="133" t="s">
        <v>19</v>
      </c>
      <c r="C30" s="134"/>
      <c r="D30" s="134"/>
      <c r="E30" s="102">
        <f>SUM(E7:E29)</f>
        <v>948268</v>
      </c>
      <c r="F30" s="102">
        <f t="shared" ref="F30:G30" si="1">SUM(F7:F29)</f>
        <v>832540</v>
      </c>
      <c r="G30" s="102">
        <f t="shared" si="1"/>
        <v>1780808</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zoomScaleNormal="100" workbookViewId="0">
      <selection activeCell="D7" sqref="D7:J27"/>
    </sheetView>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31. kolovoza 2025.</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88217</v>
      </c>
      <c r="E7" s="104">
        <v>6917</v>
      </c>
      <c r="F7" s="104">
        <v>5744</v>
      </c>
      <c r="G7" s="104">
        <v>1054</v>
      </c>
      <c r="H7" s="104">
        <v>573</v>
      </c>
      <c r="I7" s="104">
        <v>10</v>
      </c>
      <c r="J7" s="104">
        <v>255</v>
      </c>
      <c r="K7" s="105">
        <f>SUM(D7:J7)</f>
        <v>102770</v>
      </c>
      <c r="S7" s="3" t="s">
        <v>25</v>
      </c>
    </row>
    <row r="8" spans="2:19" ht="15" customHeight="1" x14ac:dyDescent="0.2">
      <c r="B8" s="16" t="s">
        <v>7</v>
      </c>
      <c r="C8" s="17" t="s">
        <v>74</v>
      </c>
      <c r="D8" s="106">
        <v>34547</v>
      </c>
      <c r="E8" s="106">
        <v>4214</v>
      </c>
      <c r="F8" s="106">
        <v>2687</v>
      </c>
      <c r="G8" s="106">
        <v>264</v>
      </c>
      <c r="H8" s="106">
        <v>195</v>
      </c>
      <c r="I8" s="106">
        <v>2</v>
      </c>
      <c r="J8" s="106">
        <v>84</v>
      </c>
      <c r="K8" s="105">
        <f t="shared" ref="K8:K27" si="0">SUM(D8:J8)</f>
        <v>41993</v>
      </c>
      <c r="S8" s="3">
        <f>D28-'T 1.'!F8</f>
        <v>0</v>
      </c>
    </row>
    <row r="9" spans="2:19" ht="15" customHeight="1" x14ac:dyDescent="0.2">
      <c r="B9" s="16" t="s">
        <v>9</v>
      </c>
      <c r="C9" s="17" t="s">
        <v>75</v>
      </c>
      <c r="D9" s="106">
        <v>37236</v>
      </c>
      <c r="E9" s="106">
        <v>3855</v>
      </c>
      <c r="F9" s="106">
        <v>2298</v>
      </c>
      <c r="G9" s="106">
        <v>842</v>
      </c>
      <c r="H9" s="106">
        <v>276</v>
      </c>
      <c r="I9" s="106">
        <v>3</v>
      </c>
      <c r="J9" s="106">
        <v>97</v>
      </c>
      <c r="K9" s="105">
        <f t="shared" si="0"/>
        <v>44607</v>
      </c>
      <c r="S9" s="3">
        <f>E28-'T 1.'!F9</f>
        <v>0</v>
      </c>
    </row>
    <row r="10" spans="2:19" ht="15" customHeight="1" x14ac:dyDescent="0.2">
      <c r="B10" s="16" t="s">
        <v>11</v>
      </c>
      <c r="C10" s="17" t="s">
        <v>76</v>
      </c>
      <c r="D10" s="106">
        <v>33311</v>
      </c>
      <c r="E10" s="106">
        <v>3507</v>
      </c>
      <c r="F10" s="106">
        <v>1829</v>
      </c>
      <c r="G10" s="106">
        <v>418</v>
      </c>
      <c r="H10" s="106">
        <v>237</v>
      </c>
      <c r="I10" s="106">
        <v>5</v>
      </c>
      <c r="J10" s="106">
        <v>67</v>
      </c>
      <c r="K10" s="105">
        <f t="shared" si="0"/>
        <v>39374</v>
      </c>
      <c r="S10" s="3">
        <f>F28-'T 1.'!F10</f>
        <v>0</v>
      </c>
    </row>
    <row r="11" spans="2:19" ht="15" customHeight="1" x14ac:dyDescent="0.2">
      <c r="B11" s="16" t="s">
        <v>13</v>
      </c>
      <c r="C11" s="17" t="s">
        <v>77</v>
      </c>
      <c r="D11" s="106">
        <v>60892</v>
      </c>
      <c r="E11" s="106">
        <v>5083</v>
      </c>
      <c r="F11" s="106">
        <v>3082</v>
      </c>
      <c r="G11" s="106">
        <v>639</v>
      </c>
      <c r="H11" s="106">
        <v>347</v>
      </c>
      <c r="I11" s="106">
        <v>0</v>
      </c>
      <c r="J11" s="106">
        <v>162</v>
      </c>
      <c r="K11" s="105">
        <f t="shared" si="0"/>
        <v>70205</v>
      </c>
      <c r="S11" s="3">
        <f>G28-'T 1.'!F11</f>
        <v>0</v>
      </c>
    </row>
    <row r="12" spans="2:19" ht="15" customHeight="1" x14ac:dyDescent="0.2">
      <c r="B12" s="16" t="s">
        <v>15</v>
      </c>
      <c r="C12" s="17" t="s">
        <v>78</v>
      </c>
      <c r="D12" s="106">
        <v>31849</v>
      </c>
      <c r="E12" s="106">
        <v>2248</v>
      </c>
      <c r="F12" s="106">
        <v>1662</v>
      </c>
      <c r="G12" s="106">
        <v>1725</v>
      </c>
      <c r="H12" s="106">
        <v>236</v>
      </c>
      <c r="I12" s="106">
        <v>4</v>
      </c>
      <c r="J12" s="106">
        <v>75</v>
      </c>
      <c r="K12" s="105">
        <f t="shared" si="0"/>
        <v>37799</v>
      </c>
      <c r="S12" s="3">
        <f>H28-'T 1.'!F12</f>
        <v>0</v>
      </c>
    </row>
    <row r="13" spans="2:19" ht="15" customHeight="1" x14ac:dyDescent="0.2">
      <c r="B13" s="16" t="s">
        <v>17</v>
      </c>
      <c r="C13" s="17" t="s">
        <v>79</v>
      </c>
      <c r="D13" s="106">
        <v>28252</v>
      </c>
      <c r="E13" s="106">
        <v>2663</v>
      </c>
      <c r="F13" s="106">
        <v>1231</v>
      </c>
      <c r="G13" s="106">
        <v>1522</v>
      </c>
      <c r="H13" s="106">
        <v>198</v>
      </c>
      <c r="I13" s="106">
        <v>4</v>
      </c>
      <c r="J13" s="106">
        <v>94</v>
      </c>
      <c r="K13" s="105">
        <f t="shared" si="0"/>
        <v>33964</v>
      </c>
      <c r="S13" s="3">
        <f>I28-'T 1.'!F13</f>
        <v>0</v>
      </c>
    </row>
    <row r="14" spans="2:19" ht="15" customHeight="1" x14ac:dyDescent="0.2">
      <c r="B14" s="16" t="s">
        <v>36</v>
      </c>
      <c r="C14" s="17" t="s">
        <v>80</v>
      </c>
      <c r="D14" s="106">
        <v>110421</v>
      </c>
      <c r="E14" s="106">
        <v>10172</v>
      </c>
      <c r="F14" s="106">
        <v>9057</v>
      </c>
      <c r="G14" s="106">
        <v>284</v>
      </c>
      <c r="H14" s="106">
        <v>2478</v>
      </c>
      <c r="I14" s="106">
        <v>13</v>
      </c>
      <c r="J14" s="106">
        <v>420</v>
      </c>
      <c r="K14" s="105">
        <f t="shared" si="0"/>
        <v>132845</v>
      </c>
      <c r="S14" s="3">
        <f>J28-'T 1.'!F14</f>
        <v>0</v>
      </c>
    </row>
    <row r="15" spans="2:19" ht="15" customHeight="1" x14ac:dyDescent="0.2">
      <c r="B15" s="16" t="s">
        <v>38</v>
      </c>
      <c r="C15" s="17" t="s">
        <v>81</v>
      </c>
      <c r="D15" s="106">
        <v>15802</v>
      </c>
      <c r="E15" s="106">
        <v>2041</v>
      </c>
      <c r="F15" s="106">
        <v>944</v>
      </c>
      <c r="G15" s="106">
        <v>534</v>
      </c>
      <c r="H15" s="106">
        <v>95</v>
      </c>
      <c r="I15" s="106">
        <v>0</v>
      </c>
      <c r="J15" s="106">
        <v>44</v>
      </c>
      <c r="K15" s="105">
        <f t="shared" si="0"/>
        <v>19460</v>
      </c>
      <c r="S15" s="3">
        <f>K28-'T 1.'!F15</f>
        <v>0</v>
      </c>
    </row>
    <row r="16" spans="2:19" ht="15" customHeight="1" x14ac:dyDescent="0.2">
      <c r="B16" s="16" t="s">
        <v>40</v>
      </c>
      <c r="C16" s="17" t="s">
        <v>82</v>
      </c>
      <c r="D16" s="106">
        <v>17971</v>
      </c>
      <c r="E16" s="106">
        <v>2414</v>
      </c>
      <c r="F16" s="106">
        <v>1208</v>
      </c>
      <c r="G16" s="106">
        <v>1540</v>
      </c>
      <c r="H16" s="106">
        <v>108</v>
      </c>
      <c r="I16" s="106">
        <v>1</v>
      </c>
      <c r="J16" s="106">
        <v>41</v>
      </c>
      <c r="K16" s="105">
        <f t="shared" si="0"/>
        <v>23283</v>
      </c>
    </row>
    <row r="17" spans="2:16" ht="15" customHeight="1" x14ac:dyDescent="0.2">
      <c r="B17" s="16" t="s">
        <v>42</v>
      </c>
      <c r="C17" s="17" t="s">
        <v>83</v>
      </c>
      <c r="D17" s="106">
        <v>17087</v>
      </c>
      <c r="E17" s="106">
        <v>1881</v>
      </c>
      <c r="F17" s="106">
        <v>1177</v>
      </c>
      <c r="G17" s="106">
        <v>535</v>
      </c>
      <c r="H17" s="106">
        <v>126</v>
      </c>
      <c r="I17" s="106">
        <v>2</v>
      </c>
      <c r="J17" s="106">
        <v>47</v>
      </c>
      <c r="K17" s="105">
        <f t="shared" si="0"/>
        <v>20855</v>
      </c>
    </row>
    <row r="18" spans="2:16" ht="15" customHeight="1" x14ac:dyDescent="0.2">
      <c r="B18" s="16" t="s">
        <v>44</v>
      </c>
      <c r="C18" s="17" t="s">
        <v>84</v>
      </c>
      <c r="D18" s="106">
        <v>38640</v>
      </c>
      <c r="E18" s="106">
        <v>4244</v>
      </c>
      <c r="F18" s="106">
        <v>2499</v>
      </c>
      <c r="G18" s="106">
        <v>875</v>
      </c>
      <c r="H18" s="106">
        <v>218</v>
      </c>
      <c r="I18" s="106">
        <v>1</v>
      </c>
      <c r="J18" s="106">
        <v>68</v>
      </c>
      <c r="K18" s="105">
        <f t="shared" si="0"/>
        <v>46545</v>
      </c>
    </row>
    <row r="19" spans="2:16" ht="15" customHeight="1" x14ac:dyDescent="0.2">
      <c r="B19" s="16" t="s">
        <v>46</v>
      </c>
      <c r="C19" s="17" t="s">
        <v>85</v>
      </c>
      <c r="D19" s="106">
        <v>57976</v>
      </c>
      <c r="E19" s="106">
        <v>8317</v>
      </c>
      <c r="F19" s="106">
        <v>5174</v>
      </c>
      <c r="G19" s="106">
        <v>767</v>
      </c>
      <c r="H19" s="106">
        <v>1154</v>
      </c>
      <c r="I19" s="106">
        <v>2</v>
      </c>
      <c r="J19" s="106">
        <v>245</v>
      </c>
      <c r="K19" s="105">
        <f t="shared" si="0"/>
        <v>73635</v>
      </c>
    </row>
    <row r="20" spans="2:16" ht="15" customHeight="1" x14ac:dyDescent="0.2">
      <c r="B20" s="16" t="s">
        <v>48</v>
      </c>
      <c r="C20" s="17" t="s">
        <v>86</v>
      </c>
      <c r="D20" s="106">
        <v>83360</v>
      </c>
      <c r="E20" s="106">
        <v>6424</v>
      </c>
      <c r="F20" s="106">
        <v>4998</v>
      </c>
      <c r="G20" s="106">
        <v>1864</v>
      </c>
      <c r="H20" s="106">
        <v>594</v>
      </c>
      <c r="I20" s="106">
        <v>3</v>
      </c>
      <c r="J20" s="106">
        <v>130</v>
      </c>
      <c r="K20" s="105">
        <f t="shared" si="0"/>
        <v>97373</v>
      </c>
    </row>
    <row r="21" spans="2:16" ht="15" customHeight="1" x14ac:dyDescent="0.2">
      <c r="B21" s="16" t="s">
        <v>50</v>
      </c>
      <c r="C21" s="17" t="s">
        <v>87</v>
      </c>
      <c r="D21" s="106">
        <v>32072</v>
      </c>
      <c r="E21" s="106">
        <v>4860</v>
      </c>
      <c r="F21" s="106">
        <v>3258</v>
      </c>
      <c r="G21" s="106">
        <v>302</v>
      </c>
      <c r="H21" s="106">
        <v>483</v>
      </c>
      <c r="I21" s="106">
        <v>2</v>
      </c>
      <c r="J21" s="106">
        <v>42</v>
      </c>
      <c r="K21" s="105">
        <f t="shared" si="0"/>
        <v>41019</v>
      </c>
    </row>
    <row r="22" spans="2:16" ht="15" customHeight="1" x14ac:dyDescent="0.2">
      <c r="B22" s="16" t="s">
        <v>52</v>
      </c>
      <c r="C22" s="17" t="s">
        <v>88</v>
      </c>
      <c r="D22" s="106">
        <v>38557</v>
      </c>
      <c r="E22" s="106">
        <v>4376</v>
      </c>
      <c r="F22" s="106">
        <v>2564</v>
      </c>
      <c r="G22" s="106">
        <v>1638</v>
      </c>
      <c r="H22" s="106">
        <v>252</v>
      </c>
      <c r="I22" s="106">
        <v>3</v>
      </c>
      <c r="J22" s="106">
        <v>65</v>
      </c>
      <c r="K22" s="105">
        <f t="shared" si="0"/>
        <v>47455</v>
      </c>
      <c r="P22" s="3">
        <f>+D28-'T 1.'!F8</f>
        <v>0</v>
      </c>
    </row>
    <row r="23" spans="2:16" ht="15" customHeight="1" x14ac:dyDescent="0.2">
      <c r="B23" s="16" t="s">
        <v>54</v>
      </c>
      <c r="C23" s="17" t="s">
        <v>89</v>
      </c>
      <c r="D23" s="106">
        <v>152858</v>
      </c>
      <c r="E23" s="106">
        <v>18943</v>
      </c>
      <c r="F23" s="106">
        <v>12818</v>
      </c>
      <c r="G23" s="106">
        <v>805</v>
      </c>
      <c r="H23" s="106">
        <v>3981</v>
      </c>
      <c r="I23" s="106">
        <v>18</v>
      </c>
      <c r="J23" s="106">
        <v>505</v>
      </c>
      <c r="K23" s="105">
        <f t="shared" si="0"/>
        <v>189928</v>
      </c>
      <c r="P23" s="3">
        <f>+E28-'T 1.'!F9</f>
        <v>0</v>
      </c>
    </row>
    <row r="24" spans="2:16" ht="15" customHeight="1" x14ac:dyDescent="0.2">
      <c r="B24" s="16" t="s">
        <v>56</v>
      </c>
      <c r="C24" s="17" t="s">
        <v>90</v>
      </c>
      <c r="D24" s="106">
        <v>90525</v>
      </c>
      <c r="E24" s="106">
        <v>12685</v>
      </c>
      <c r="F24" s="106">
        <v>9387</v>
      </c>
      <c r="G24" s="106">
        <v>773</v>
      </c>
      <c r="H24" s="106">
        <v>823</v>
      </c>
      <c r="I24" s="106">
        <v>11</v>
      </c>
      <c r="J24" s="106">
        <v>292</v>
      </c>
      <c r="K24" s="105">
        <f t="shared" si="0"/>
        <v>114496</v>
      </c>
      <c r="P24" s="3">
        <f>+F28-'T 1.'!F10</f>
        <v>0</v>
      </c>
    </row>
    <row r="25" spans="2:16" ht="15" customHeight="1" x14ac:dyDescent="0.2">
      <c r="B25" s="16" t="s">
        <v>58</v>
      </c>
      <c r="C25" s="17" t="s">
        <v>91</v>
      </c>
      <c r="D25" s="106">
        <v>47473</v>
      </c>
      <c r="E25" s="106">
        <v>5795</v>
      </c>
      <c r="F25" s="106">
        <v>3857</v>
      </c>
      <c r="G25" s="106">
        <v>536</v>
      </c>
      <c r="H25" s="106">
        <v>1019</v>
      </c>
      <c r="I25" s="106">
        <v>6</v>
      </c>
      <c r="J25" s="106">
        <v>182</v>
      </c>
      <c r="K25" s="105">
        <f t="shared" si="0"/>
        <v>58868</v>
      </c>
      <c r="P25" s="3">
        <f>+G28-'T 1.'!F11</f>
        <v>0</v>
      </c>
    </row>
    <row r="26" spans="2:16" ht="15" customHeight="1" x14ac:dyDescent="0.2">
      <c r="B26" s="16" t="s">
        <v>60</v>
      </c>
      <c r="C26" s="17" t="s">
        <v>92</v>
      </c>
      <c r="D26" s="106">
        <v>39872</v>
      </c>
      <c r="E26" s="106">
        <v>2026</v>
      </c>
      <c r="F26" s="106">
        <v>1415</v>
      </c>
      <c r="G26" s="106">
        <v>740</v>
      </c>
      <c r="H26" s="106">
        <v>192</v>
      </c>
      <c r="I26" s="106">
        <v>0</v>
      </c>
      <c r="J26" s="106">
        <v>78</v>
      </c>
      <c r="K26" s="105">
        <f t="shared" si="0"/>
        <v>44323</v>
      </c>
      <c r="P26" s="3">
        <f>+H28-'T 1.'!F12</f>
        <v>0</v>
      </c>
    </row>
    <row r="27" spans="2:16" ht="15" customHeight="1" x14ac:dyDescent="0.2">
      <c r="B27" s="16" t="s">
        <v>62</v>
      </c>
      <c r="C27" s="19" t="s">
        <v>93</v>
      </c>
      <c r="D27" s="107">
        <v>464830</v>
      </c>
      <c r="E27" s="107">
        <v>12062</v>
      </c>
      <c r="F27" s="107">
        <v>17519</v>
      </c>
      <c r="G27" s="107">
        <v>467</v>
      </c>
      <c r="H27" s="107">
        <v>4229</v>
      </c>
      <c r="I27" s="107">
        <v>83</v>
      </c>
      <c r="J27" s="107">
        <v>821</v>
      </c>
      <c r="K27" s="105">
        <f t="shared" si="0"/>
        <v>500011</v>
      </c>
      <c r="P27" s="3">
        <f>+I28-'T 1.'!F13</f>
        <v>0</v>
      </c>
    </row>
    <row r="28" spans="2:16" ht="15" customHeight="1" x14ac:dyDescent="0.2">
      <c r="B28" s="127" t="s">
        <v>19</v>
      </c>
      <c r="C28" s="136"/>
      <c r="D28" s="108">
        <f>SUM(D7:D27)</f>
        <v>1521748</v>
      </c>
      <c r="E28" s="108">
        <f t="shared" ref="E28:K28" si="1">SUM(E7:E27)</f>
        <v>124727</v>
      </c>
      <c r="F28" s="108">
        <f t="shared" si="1"/>
        <v>94408</v>
      </c>
      <c r="G28" s="108">
        <f t="shared" si="1"/>
        <v>18124</v>
      </c>
      <c r="H28" s="108">
        <f t="shared" si="1"/>
        <v>17814</v>
      </c>
      <c r="I28" s="108">
        <f t="shared" si="1"/>
        <v>173</v>
      </c>
      <c r="J28" s="108">
        <f t="shared" si="1"/>
        <v>3814</v>
      </c>
      <c r="K28" s="102">
        <f t="shared" si="1"/>
        <v>1780808</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D6" sqref="D6:E28"/>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31. kolovoza 2025.</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580</v>
      </c>
      <c r="E6" s="88">
        <v>268</v>
      </c>
      <c r="F6" s="103">
        <f>SUM(D6:E6)</f>
        <v>848</v>
      </c>
      <c r="G6" s="61"/>
      <c r="H6" s="62"/>
    </row>
    <row r="7" spans="1:8" x14ac:dyDescent="0.2">
      <c r="A7" s="83" t="s">
        <v>7</v>
      </c>
      <c r="B7" s="65" t="s">
        <v>30</v>
      </c>
      <c r="C7" s="66" t="s">
        <v>113</v>
      </c>
      <c r="D7" s="88">
        <v>91</v>
      </c>
      <c r="E7" s="88">
        <v>8</v>
      </c>
      <c r="F7" s="103">
        <f t="shared" ref="F7:F28" si="0">SUM(D7:E7)</f>
        <v>99</v>
      </c>
      <c r="G7" s="61"/>
      <c r="H7" s="62"/>
    </row>
    <row r="8" spans="1:8" x14ac:dyDescent="0.2">
      <c r="A8" s="84" t="s">
        <v>9</v>
      </c>
      <c r="B8" s="65" t="s">
        <v>31</v>
      </c>
      <c r="C8" s="66" t="s">
        <v>114</v>
      </c>
      <c r="D8" s="88">
        <v>3341</v>
      </c>
      <c r="E8" s="88">
        <v>1284</v>
      </c>
      <c r="F8" s="103">
        <f t="shared" si="0"/>
        <v>4625</v>
      </c>
      <c r="G8" s="61"/>
      <c r="H8" s="62"/>
    </row>
    <row r="9" spans="1:8" ht="15" customHeight="1" x14ac:dyDescent="0.2">
      <c r="A9" s="84" t="s">
        <v>11</v>
      </c>
      <c r="B9" s="65" t="s">
        <v>32</v>
      </c>
      <c r="C9" s="67" t="s">
        <v>115</v>
      </c>
      <c r="D9" s="88">
        <v>78</v>
      </c>
      <c r="E9" s="88">
        <v>11</v>
      </c>
      <c r="F9" s="103">
        <f t="shared" si="0"/>
        <v>89</v>
      </c>
      <c r="G9" s="61"/>
      <c r="H9" s="62"/>
    </row>
    <row r="10" spans="1:8" ht="24.75" customHeight="1" x14ac:dyDescent="0.2">
      <c r="A10" s="84" t="s">
        <v>13</v>
      </c>
      <c r="B10" s="65" t="s">
        <v>33</v>
      </c>
      <c r="C10" s="67" t="s">
        <v>116</v>
      </c>
      <c r="D10" s="88">
        <v>453</v>
      </c>
      <c r="E10" s="88">
        <v>60</v>
      </c>
      <c r="F10" s="103">
        <f t="shared" si="0"/>
        <v>513</v>
      </c>
      <c r="G10" s="61"/>
      <c r="H10" s="62"/>
    </row>
    <row r="11" spans="1:8" ht="15" customHeight="1" x14ac:dyDescent="0.2">
      <c r="A11" s="84" t="s">
        <v>15</v>
      </c>
      <c r="B11" s="65" t="s">
        <v>34</v>
      </c>
      <c r="C11" s="67" t="s">
        <v>117</v>
      </c>
      <c r="D11" s="88">
        <v>3270</v>
      </c>
      <c r="E11" s="88">
        <v>442</v>
      </c>
      <c r="F11" s="103">
        <f t="shared" si="0"/>
        <v>3712</v>
      </c>
      <c r="G11" s="61"/>
      <c r="H11" s="62"/>
    </row>
    <row r="12" spans="1:8" x14ac:dyDescent="0.2">
      <c r="A12" s="84" t="s">
        <v>17</v>
      </c>
      <c r="B12" s="65" t="s">
        <v>35</v>
      </c>
      <c r="C12" s="67" t="s">
        <v>118</v>
      </c>
      <c r="D12" s="88">
        <v>3413</v>
      </c>
      <c r="E12" s="88">
        <v>2585</v>
      </c>
      <c r="F12" s="103">
        <f t="shared" si="0"/>
        <v>5998</v>
      </c>
      <c r="G12" s="61"/>
      <c r="H12" s="62"/>
    </row>
    <row r="13" spans="1:8" x14ac:dyDescent="0.2">
      <c r="A13" s="37" t="s">
        <v>36</v>
      </c>
      <c r="B13" s="65" t="s">
        <v>37</v>
      </c>
      <c r="C13" s="66" t="s">
        <v>119</v>
      </c>
      <c r="D13" s="88">
        <v>3055</v>
      </c>
      <c r="E13" s="88">
        <v>295</v>
      </c>
      <c r="F13" s="103">
        <f t="shared" si="0"/>
        <v>3350</v>
      </c>
      <c r="G13" s="61"/>
      <c r="H13" s="62"/>
    </row>
    <row r="14" spans="1:8" x14ac:dyDescent="0.2">
      <c r="A14" s="37" t="s">
        <v>38</v>
      </c>
      <c r="B14" s="65" t="s">
        <v>39</v>
      </c>
      <c r="C14" s="67" t="s">
        <v>120</v>
      </c>
      <c r="D14" s="88">
        <v>1470</v>
      </c>
      <c r="E14" s="88">
        <v>1790</v>
      </c>
      <c r="F14" s="103">
        <f t="shared" si="0"/>
        <v>3260</v>
      </c>
      <c r="G14" s="61"/>
      <c r="H14" s="62"/>
    </row>
    <row r="15" spans="1:8" ht="22.5" customHeight="1" x14ac:dyDescent="0.2">
      <c r="A15" s="37" t="s">
        <v>40</v>
      </c>
      <c r="B15" s="65" t="s">
        <v>41</v>
      </c>
      <c r="C15" s="67" t="s">
        <v>121</v>
      </c>
      <c r="D15" s="88">
        <v>136</v>
      </c>
      <c r="E15" s="88">
        <v>80</v>
      </c>
      <c r="F15" s="103">
        <f t="shared" si="0"/>
        <v>216</v>
      </c>
      <c r="G15" s="61"/>
      <c r="H15" s="62"/>
    </row>
    <row r="16" spans="1:8" ht="31.5" customHeight="1" x14ac:dyDescent="0.2">
      <c r="A16" s="37" t="s">
        <v>42</v>
      </c>
      <c r="B16" s="65" t="s">
        <v>43</v>
      </c>
      <c r="C16" s="67" t="s">
        <v>122</v>
      </c>
      <c r="D16" s="88">
        <v>325</v>
      </c>
      <c r="E16" s="88">
        <v>141</v>
      </c>
      <c r="F16" s="103">
        <f t="shared" si="0"/>
        <v>466</v>
      </c>
      <c r="G16" s="61"/>
      <c r="H16" s="62"/>
    </row>
    <row r="17" spans="1:9" x14ac:dyDescent="0.2">
      <c r="A17" s="37" t="s">
        <v>44</v>
      </c>
      <c r="B17" s="65" t="s">
        <v>45</v>
      </c>
      <c r="C17" s="66" t="s">
        <v>123</v>
      </c>
      <c r="D17" s="88">
        <v>144</v>
      </c>
      <c r="E17" s="88">
        <v>134</v>
      </c>
      <c r="F17" s="103">
        <f t="shared" si="0"/>
        <v>278</v>
      </c>
      <c r="G17" s="61"/>
      <c r="H17" s="62"/>
    </row>
    <row r="18" spans="1:9" ht="15" customHeight="1" x14ac:dyDescent="0.2">
      <c r="A18" s="37" t="s">
        <v>46</v>
      </c>
      <c r="B18" s="65" t="s">
        <v>47</v>
      </c>
      <c r="C18" s="66" t="s">
        <v>124</v>
      </c>
      <c r="D18" s="88">
        <v>390</v>
      </c>
      <c r="E18" s="88">
        <v>277</v>
      </c>
      <c r="F18" s="103">
        <f t="shared" si="0"/>
        <v>667</v>
      </c>
      <c r="G18" s="61"/>
      <c r="H18" s="62"/>
    </row>
    <row r="19" spans="1:9" ht="15" customHeight="1" x14ac:dyDescent="0.2">
      <c r="A19" s="37" t="s">
        <v>48</v>
      </c>
      <c r="B19" s="65" t="s">
        <v>49</v>
      </c>
      <c r="C19" s="66" t="s">
        <v>125</v>
      </c>
      <c r="D19" s="88">
        <v>2600</v>
      </c>
      <c r="E19" s="88">
        <v>2021</v>
      </c>
      <c r="F19" s="103">
        <f t="shared" si="0"/>
        <v>4621</v>
      </c>
      <c r="G19" s="61"/>
      <c r="H19" s="62"/>
    </row>
    <row r="20" spans="1:9" x14ac:dyDescent="0.2">
      <c r="A20" s="37" t="s">
        <v>50</v>
      </c>
      <c r="B20" s="65" t="s">
        <v>51</v>
      </c>
      <c r="C20" s="67" t="s">
        <v>126</v>
      </c>
      <c r="D20" s="88">
        <v>2965</v>
      </c>
      <c r="E20" s="88">
        <v>1207</v>
      </c>
      <c r="F20" s="103">
        <f t="shared" si="0"/>
        <v>4172</v>
      </c>
      <c r="G20" s="61"/>
      <c r="H20" s="62"/>
      <c r="I20" s="62"/>
    </row>
    <row r="21" spans="1:9" x14ac:dyDescent="0.2">
      <c r="A21" s="37" t="s">
        <v>52</v>
      </c>
      <c r="B21" s="65" t="s">
        <v>53</v>
      </c>
      <c r="C21" s="67" t="s">
        <v>127</v>
      </c>
      <c r="D21" s="88">
        <v>72</v>
      </c>
      <c r="E21" s="88">
        <v>79</v>
      </c>
      <c r="F21" s="103">
        <f t="shared" si="0"/>
        <v>151</v>
      </c>
      <c r="G21" s="61"/>
      <c r="H21" s="62"/>
    </row>
    <row r="22" spans="1:9" x14ac:dyDescent="0.2">
      <c r="A22" s="37" t="s">
        <v>54</v>
      </c>
      <c r="B22" s="65" t="s">
        <v>55</v>
      </c>
      <c r="C22" s="66" t="s">
        <v>128</v>
      </c>
      <c r="D22" s="88">
        <v>352</v>
      </c>
      <c r="E22" s="88">
        <v>541</v>
      </c>
      <c r="F22" s="103">
        <f t="shared" si="0"/>
        <v>893</v>
      </c>
      <c r="G22" s="61"/>
      <c r="H22" s="62"/>
    </row>
    <row r="23" spans="1:9" x14ac:dyDescent="0.2">
      <c r="A23" s="37" t="s">
        <v>56</v>
      </c>
      <c r="B23" s="65" t="s">
        <v>57</v>
      </c>
      <c r="C23" s="67" t="s">
        <v>129</v>
      </c>
      <c r="D23" s="88">
        <v>667</v>
      </c>
      <c r="E23" s="88">
        <v>1549</v>
      </c>
      <c r="F23" s="103">
        <f t="shared" si="0"/>
        <v>2216</v>
      </c>
      <c r="G23" s="61"/>
      <c r="H23" s="62"/>
    </row>
    <row r="24" spans="1:9" ht="15" customHeight="1" x14ac:dyDescent="0.2">
      <c r="A24" s="37" t="s">
        <v>58</v>
      </c>
      <c r="B24" s="65" t="s">
        <v>59</v>
      </c>
      <c r="C24" s="66" t="s">
        <v>130</v>
      </c>
      <c r="D24" s="88">
        <v>330</v>
      </c>
      <c r="E24" s="88">
        <v>172</v>
      </c>
      <c r="F24" s="103">
        <f t="shared" si="0"/>
        <v>502</v>
      </c>
      <c r="G24" s="61"/>
      <c r="H24" s="62"/>
    </row>
    <row r="25" spans="1:9" ht="15" customHeight="1" x14ac:dyDescent="0.2">
      <c r="A25" s="37" t="s">
        <v>60</v>
      </c>
      <c r="B25" s="65" t="s">
        <v>61</v>
      </c>
      <c r="C25" s="66" t="s">
        <v>131</v>
      </c>
      <c r="D25" s="88">
        <v>618</v>
      </c>
      <c r="E25" s="88">
        <v>584</v>
      </c>
      <c r="F25" s="103">
        <f t="shared" si="0"/>
        <v>1202</v>
      </c>
      <c r="G25" s="61"/>
      <c r="H25" s="62"/>
    </row>
    <row r="26" spans="1:9" ht="39" customHeight="1" x14ac:dyDescent="0.2">
      <c r="A26" s="37" t="s">
        <v>62</v>
      </c>
      <c r="B26" s="65" t="s">
        <v>63</v>
      </c>
      <c r="C26" s="67" t="s">
        <v>132</v>
      </c>
      <c r="D26" s="88">
        <v>14</v>
      </c>
      <c r="E26" s="88">
        <v>20</v>
      </c>
      <c r="F26" s="103">
        <f t="shared" si="0"/>
        <v>34</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4</v>
      </c>
      <c r="E28" s="88">
        <v>3</v>
      </c>
      <c r="F28" s="103">
        <f t="shared" si="0"/>
        <v>7</v>
      </c>
      <c r="G28" s="61"/>
      <c r="H28" s="62"/>
    </row>
    <row r="29" spans="1:9" ht="21" customHeight="1" x14ac:dyDescent="0.2">
      <c r="A29" s="144" t="s">
        <v>19</v>
      </c>
      <c r="B29" s="145"/>
      <c r="C29" s="145"/>
      <c r="D29" s="95">
        <f>SUM(D6:D28)</f>
        <v>24369</v>
      </c>
      <c r="E29" s="95">
        <f t="shared" ref="E29:F29" si="1">SUM(E6:E28)</f>
        <v>13551</v>
      </c>
      <c r="F29" s="95">
        <f t="shared" si="1"/>
        <v>37920</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31. kolovoza 2025.</v>
      </c>
      <c r="H4" s="18"/>
    </row>
    <row r="5" spans="1:17" ht="22.5" x14ac:dyDescent="0.2">
      <c r="B5" s="22" t="s">
        <v>1</v>
      </c>
      <c r="C5" s="156" t="s">
        <v>67</v>
      </c>
      <c r="D5" s="157"/>
      <c r="E5" s="71" t="s">
        <v>2</v>
      </c>
      <c r="F5" s="72" t="s">
        <v>3</v>
      </c>
      <c r="G5" s="72" t="s">
        <v>4</v>
      </c>
      <c r="H5" s="64"/>
    </row>
    <row r="6" spans="1:17" x14ac:dyDescent="0.2">
      <c r="B6" s="14">
        <v>0</v>
      </c>
      <c r="C6" s="158">
        <v>1</v>
      </c>
      <c r="D6" s="159"/>
      <c r="E6" s="56">
        <v>2</v>
      </c>
      <c r="F6" s="56">
        <v>3</v>
      </c>
      <c r="G6" s="56">
        <v>4</v>
      </c>
      <c r="H6" s="62"/>
    </row>
    <row r="7" spans="1:17" x14ac:dyDescent="0.2">
      <c r="B7" s="16" t="s">
        <v>5</v>
      </c>
      <c r="C7" s="160" t="s">
        <v>73</v>
      </c>
      <c r="D7" s="161"/>
      <c r="E7" s="74">
        <v>1498</v>
      </c>
      <c r="F7" s="74">
        <v>743</v>
      </c>
      <c r="G7" s="75">
        <f>SUM(E7:F7)</f>
        <v>2241</v>
      </c>
      <c r="H7" s="61"/>
    </row>
    <row r="8" spans="1:17" x14ac:dyDescent="0.2">
      <c r="B8" s="16" t="s">
        <v>7</v>
      </c>
      <c r="C8" s="149" t="s">
        <v>74</v>
      </c>
      <c r="D8" s="150"/>
      <c r="E8" s="74">
        <v>502</v>
      </c>
      <c r="F8" s="74">
        <v>308</v>
      </c>
      <c r="G8" s="75">
        <f t="shared" ref="G8:G27" si="0">SUM(E8:F8)</f>
        <v>810</v>
      </c>
      <c r="H8" s="61"/>
    </row>
    <row r="9" spans="1:17" x14ac:dyDescent="0.2">
      <c r="B9" s="16" t="s">
        <v>9</v>
      </c>
      <c r="C9" s="149" t="s">
        <v>75</v>
      </c>
      <c r="D9" s="150"/>
      <c r="E9" s="74">
        <v>501</v>
      </c>
      <c r="F9" s="74">
        <v>288</v>
      </c>
      <c r="G9" s="75">
        <f t="shared" si="0"/>
        <v>789</v>
      </c>
      <c r="H9" s="61"/>
    </row>
    <row r="10" spans="1:17" x14ac:dyDescent="0.2">
      <c r="B10" s="16" t="s">
        <v>11</v>
      </c>
      <c r="C10" s="149" t="s">
        <v>76</v>
      </c>
      <c r="D10" s="150"/>
      <c r="E10" s="74">
        <v>623</v>
      </c>
      <c r="F10" s="74">
        <v>327</v>
      </c>
      <c r="G10" s="75">
        <f t="shared" si="0"/>
        <v>950</v>
      </c>
      <c r="H10" s="61"/>
    </row>
    <row r="11" spans="1:17" x14ac:dyDescent="0.2">
      <c r="B11" s="16" t="s">
        <v>13</v>
      </c>
      <c r="C11" s="149" t="s">
        <v>77</v>
      </c>
      <c r="D11" s="150"/>
      <c r="E11" s="74">
        <v>813</v>
      </c>
      <c r="F11" s="74">
        <v>469</v>
      </c>
      <c r="G11" s="75">
        <f t="shared" si="0"/>
        <v>1282</v>
      </c>
      <c r="H11" s="61"/>
    </row>
    <row r="12" spans="1:17" x14ac:dyDescent="0.2">
      <c r="B12" s="16" t="s">
        <v>15</v>
      </c>
      <c r="C12" s="149" t="s">
        <v>78</v>
      </c>
      <c r="D12" s="150"/>
      <c r="E12" s="74">
        <v>315</v>
      </c>
      <c r="F12" s="74">
        <v>220</v>
      </c>
      <c r="G12" s="75">
        <f t="shared" si="0"/>
        <v>535</v>
      </c>
      <c r="H12" s="61"/>
    </row>
    <row r="13" spans="1:17" x14ac:dyDescent="0.2">
      <c r="B13" s="16" t="s">
        <v>17</v>
      </c>
      <c r="C13" s="154" t="s">
        <v>79</v>
      </c>
      <c r="D13" s="155"/>
      <c r="E13" s="74">
        <v>412</v>
      </c>
      <c r="F13" s="74">
        <v>195</v>
      </c>
      <c r="G13" s="75">
        <f t="shared" si="0"/>
        <v>607</v>
      </c>
      <c r="H13" s="61"/>
    </row>
    <row r="14" spans="1:17" x14ac:dyDescent="0.2">
      <c r="B14" s="57" t="s">
        <v>36</v>
      </c>
      <c r="C14" s="149" t="s">
        <v>80</v>
      </c>
      <c r="D14" s="150"/>
      <c r="E14" s="74">
        <v>2373</v>
      </c>
      <c r="F14" s="74">
        <v>1485</v>
      </c>
      <c r="G14" s="75">
        <f t="shared" si="0"/>
        <v>3858</v>
      </c>
      <c r="H14" s="61"/>
      <c r="J14" s="58"/>
    </row>
    <row r="15" spans="1:17" x14ac:dyDescent="0.2">
      <c r="B15" s="57" t="s">
        <v>38</v>
      </c>
      <c r="C15" s="149" t="s">
        <v>81</v>
      </c>
      <c r="D15" s="150"/>
      <c r="E15" s="74">
        <v>214</v>
      </c>
      <c r="F15" s="74">
        <v>124</v>
      </c>
      <c r="G15" s="75">
        <f t="shared" si="0"/>
        <v>338</v>
      </c>
      <c r="H15" s="61"/>
    </row>
    <row r="16" spans="1:17" x14ac:dyDescent="0.2">
      <c r="B16" s="57" t="s">
        <v>40</v>
      </c>
      <c r="C16" s="149" t="s">
        <v>82</v>
      </c>
      <c r="D16" s="150"/>
      <c r="E16" s="74">
        <v>249</v>
      </c>
      <c r="F16" s="74">
        <v>141</v>
      </c>
      <c r="G16" s="75">
        <f t="shared" si="0"/>
        <v>390</v>
      </c>
      <c r="H16" s="61"/>
    </row>
    <row r="17" spans="2:8" x14ac:dyDescent="0.2">
      <c r="B17" s="57" t="s">
        <v>42</v>
      </c>
      <c r="C17" s="149" t="s">
        <v>83</v>
      </c>
      <c r="D17" s="150"/>
      <c r="E17" s="74">
        <v>249</v>
      </c>
      <c r="F17" s="74">
        <v>109</v>
      </c>
      <c r="G17" s="75">
        <f t="shared" si="0"/>
        <v>358</v>
      </c>
      <c r="H17" s="61"/>
    </row>
    <row r="18" spans="2:8" x14ac:dyDescent="0.2">
      <c r="B18" s="57" t="s">
        <v>44</v>
      </c>
      <c r="C18" s="149" t="s">
        <v>84</v>
      </c>
      <c r="D18" s="150"/>
      <c r="E18" s="74">
        <v>639</v>
      </c>
      <c r="F18" s="74">
        <v>257</v>
      </c>
      <c r="G18" s="75">
        <f t="shared" si="0"/>
        <v>896</v>
      </c>
      <c r="H18" s="61"/>
    </row>
    <row r="19" spans="2:8" x14ac:dyDescent="0.2">
      <c r="B19" s="57" t="s">
        <v>46</v>
      </c>
      <c r="C19" s="149" t="s">
        <v>85</v>
      </c>
      <c r="D19" s="150"/>
      <c r="E19" s="74">
        <v>960</v>
      </c>
      <c r="F19" s="74">
        <v>489</v>
      </c>
      <c r="G19" s="75">
        <f t="shared" si="0"/>
        <v>1449</v>
      </c>
      <c r="H19" s="61"/>
    </row>
    <row r="20" spans="2:8" x14ac:dyDescent="0.2">
      <c r="B20" s="57" t="s">
        <v>48</v>
      </c>
      <c r="C20" s="149" t="s">
        <v>86</v>
      </c>
      <c r="D20" s="150"/>
      <c r="E20" s="74">
        <v>1251</v>
      </c>
      <c r="F20" s="74">
        <v>509</v>
      </c>
      <c r="G20" s="75">
        <f t="shared" si="0"/>
        <v>1760</v>
      </c>
      <c r="H20" s="61"/>
    </row>
    <row r="21" spans="2:8" x14ac:dyDescent="0.2">
      <c r="B21" s="57" t="s">
        <v>50</v>
      </c>
      <c r="C21" s="149" t="s">
        <v>87</v>
      </c>
      <c r="D21" s="150"/>
      <c r="E21" s="74">
        <v>522</v>
      </c>
      <c r="F21" s="74">
        <v>348</v>
      </c>
      <c r="G21" s="75">
        <f t="shared" si="0"/>
        <v>870</v>
      </c>
      <c r="H21" s="61"/>
    </row>
    <row r="22" spans="2:8" x14ac:dyDescent="0.2">
      <c r="B22" s="57" t="s">
        <v>52</v>
      </c>
      <c r="C22" s="149" t="s">
        <v>88</v>
      </c>
      <c r="D22" s="150"/>
      <c r="E22" s="74">
        <v>524</v>
      </c>
      <c r="F22" s="74">
        <v>236</v>
      </c>
      <c r="G22" s="75">
        <f t="shared" si="0"/>
        <v>760</v>
      </c>
      <c r="H22" s="61"/>
    </row>
    <row r="23" spans="2:8" x14ac:dyDescent="0.2">
      <c r="B23" s="57" t="s">
        <v>54</v>
      </c>
      <c r="C23" s="149" t="s">
        <v>89</v>
      </c>
      <c r="D23" s="150"/>
      <c r="E23" s="74">
        <v>2885</v>
      </c>
      <c r="F23" s="74">
        <v>1522</v>
      </c>
      <c r="G23" s="75">
        <f t="shared" si="0"/>
        <v>4407</v>
      </c>
      <c r="H23" s="61"/>
    </row>
    <row r="24" spans="2:8" x14ac:dyDescent="0.2">
      <c r="B24" s="57" t="s">
        <v>56</v>
      </c>
      <c r="C24" s="149" t="s">
        <v>90</v>
      </c>
      <c r="D24" s="150"/>
      <c r="E24" s="74">
        <v>1819</v>
      </c>
      <c r="F24" s="74">
        <v>1337</v>
      </c>
      <c r="G24" s="75">
        <f t="shared" si="0"/>
        <v>3156</v>
      </c>
      <c r="H24" s="61"/>
    </row>
    <row r="25" spans="2:8" x14ac:dyDescent="0.2">
      <c r="B25" s="57" t="s">
        <v>58</v>
      </c>
      <c r="C25" s="149" t="s">
        <v>91</v>
      </c>
      <c r="D25" s="150"/>
      <c r="E25" s="74">
        <v>850</v>
      </c>
      <c r="F25" s="74">
        <v>461</v>
      </c>
      <c r="G25" s="75">
        <f t="shared" si="0"/>
        <v>1311</v>
      </c>
      <c r="H25" s="61"/>
    </row>
    <row r="26" spans="2:8" x14ac:dyDescent="0.2">
      <c r="B26" s="57" t="s">
        <v>60</v>
      </c>
      <c r="C26" s="149" t="s">
        <v>92</v>
      </c>
      <c r="D26" s="150"/>
      <c r="E26" s="74">
        <v>566</v>
      </c>
      <c r="F26" s="74">
        <v>285</v>
      </c>
      <c r="G26" s="75">
        <f t="shared" si="0"/>
        <v>851</v>
      </c>
      <c r="H26" s="61"/>
    </row>
    <row r="27" spans="2:8" x14ac:dyDescent="0.2">
      <c r="B27" s="57" t="s">
        <v>62</v>
      </c>
      <c r="C27" s="149" t="s">
        <v>93</v>
      </c>
      <c r="D27" s="150"/>
      <c r="E27" s="74">
        <v>6604</v>
      </c>
      <c r="F27" s="74">
        <v>3698</v>
      </c>
      <c r="G27" s="75">
        <f t="shared" si="0"/>
        <v>10302</v>
      </c>
      <c r="H27" s="61"/>
    </row>
    <row r="28" spans="2:8" ht="20.25" customHeight="1" x14ac:dyDescent="0.2">
      <c r="B28" s="151" t="s">
        <v>19</v>
      </c>
      <c r="C28" s="152"/>
      <c r="D28" s="153"/>
      <c r="E28" s="76">
        <f>SUM(E7:E27)</f>
        <v>24369</v>
      </c>
      <c r="F28" s="76">
        <f t="shared" ref="F28:G28" si="1">SUM(F7:F27)</f>
        <v>13551</v>
      </c>
      <c r="G28" s="76">
        <f t="shared" si="1"/>
        <v>37920</v>
      </c>
      <c r="H28" s="62"/>
    </row>
    <row r="29" spans="2:8" x14ac:dyDescent="0.2">
      <c r="B29" s="77"/>
    </row>
    <row r="30" spans="2:8" x14ac:dyDescent="0.2">
      <c r="B30" s="148"/>
      <c r="C30" s="148"/>
      <c r="D30" s="148"/>
      <c r="E30" s="148"/>
      <c r="F30" s="148"/>
      <c r="G30" s="148"/>
    </row>
    <row r="31" spans="2:8" x14ac:dyDescent="0.2">
      <c r="B31" s="148"/>
      <c r="C31" s="148"/>
      <c r="D31" s="148"/>
      <c r="E31" s="148"/>
      <c r="F31" s="148"/>
      <c r="G31" s="148"/>
    </row>
  </sheetData>
  <mergeCells count="27">
    <mergeCell ref="L2:Q2"/>
    <mergeCell ref="C11:D11"/>
    <mergeCell ref="C5:D5"/>
    <mergeCell ref="C6:D6"/>
    <mergeCell ref="C7:D7"/>
    <mergeCell ref="C8:D8"/>
    <mergeCell ref="C9:D9"/>
    <mergeCell ref="C10:D10"/>
    <mergeCell ref="A2:H3"/>
    <mergeCell ref="C23:D23"/>
    <mergeCell ref="C12:D12"/>
    <mergeCell ref="C13:D13"/>
    <mergeCell ref="C14:D14"/>
    <mergeCell ref="C15:D15"/>
    <mergeCell ref="C16:D16"/>
    <mergeCell ref="C17:D17"/>
    <mergeCell ref="C18:D18"/>
    <mergeCell ref="C19:D19"/>
    <mergeCell ref="C20:D20"/>
    <mergeCell ref="C21:D21"/>
    <mergeCell ref="C22:D22"/>
    <mergeCell ref="B30:G31"/>
    <mergeCell ref="C24:D24"/>
    <mergeCell ref="C25:D25"/>
    <mergeCell ref="C26:D26"/>
    <mergeCell ref="C27:D27"/>
    <mergeCell ref="B28:D28"/>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workbookViewId="0">
      <selection activeCell="J17" sqref="J1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5" t="s">
        <v>101</v>
      </c>
      <c r="B2" s="165"/>
      <c r="C2" s="165"/>
      <c r="D2" s="165"/>
      <c r="E2" s="165"/>
      <c r="F2" s="165"/>
      <c r="G2" s="165"/>
      <c r="H2" s="165"/>
    </row>
    <row r="3" spans="1:16" ht="5.25" customHeight="1" x14ac:dyDescent="0.2">
      <c r="B3" s="73"/>
      <c r="C3" s="73"/>
      <c r="D3" s="73"/>
      <c r="E3" s="73"/>
      <c r="F3" s="73"/>
      <c r="G3" s="73"/>
      <c r="H3" s="21"/>
    </row>
    <row r="4" spans="1:16" x14ac:dyDescent="0.2">
      <c r="B4" s="5" t="s">
        <v>97</v>
      </c>
      <c r="C4" s="6"/>
      <c r="D4" s="5"/>
      <c r="E4" s="5"/>
      <c r="G4" s="111" t="str">
        <f>'T 2.'!H4</f>
        <v>Stanje: 31. kolovoza 2025.</v>
      </c>
      <c r="H4" s="18"/>
    </row>
    <row r="5" spans="1:16" ht="22.5" x14ac:dyDescent="0.2">
      <c r="B5" s="22" t="s">
        <v>1</v>
      </c>
      <c r="C5" s="156" t="s">
        <v>67</v>
      </c>
      <c r="D5" s="157"/>
      <c r="E5" s="71" t="s">
        <v>2</v>
      </c>
      <c r="F5" s="72" t="s">
        <v>3</v>
      </c>
      <c r="G5" s="72" t="s">
        <v>4</v>
      </c>
      <c r="H5" s="64"/>
    </row>
    <row r="6" spans="1:16" x14ac:dyDescent="0.2">
      <c r="B6" s="14">
        <v>0</v>
      </c>
      <c r="C6" s="158">
        <v>1</v>
      </c>
      <c r="D6" s="159"/>
      <c r="E6" s="56">
        <v>2</v>
      </c>
      <c r="F6" s="56">
        <v>3</v>
      </c>
      <c r="G6" s="56">
        <v>4</v>
      </c>
      <c r="H6" s="62"/>
      <c r="K6" s="165"/>
      <c r="L6" s="165"/>
      <c r="M6" s="165"/>
      <c r="N6" s="165"/>
      <c r="O6" s="165"/>
      <c r="P6" s="165"/>
    </row>
    <row r="7" spans="1:16" x14ac:dyDescent="0.2">
      <c r="B7" s="16" t="s">
        <v>5</v>
      </c>
      <c r="C7" s="160" t="s">
        <v>73</v>
      </c>
      <c r="D7" s="161"/>
      <c r="E7" s="74">
        <v>6680</v>
      </c>
      <c r="F7" s="74">
        <v>4303</v>
      </c>
      <c r="G7" s="75">
        <f>SUM(E7:F7)</f>
        <v>10983</v>
      </c>
      <c r="H7" s="61"/>
    </row>
    <row r="8" spans="1:16" x14ac:dyDescent="0.2">
      <c r="B8" s="16" t="s">
        <v>7</v>
      </c>
      <c r="C8" s="149" t="s">
        <v>74</v>
      </c>
      <c r="D8" s="150"/>
      <c r="E8" s="74">
        <v>2615</v>
      </c>
      <c r="F8" s="74">
        <v>2042</v>
      </c>
      <c r="G8" s="75">
        <f t="shared" ref="G8:G27" si="0">SUM(E8:F8)</f>
        <v>4657</v>
      </c>
      <c r="H8" s="61"/>
    </row>
    <row r="9" spans="1:16" x14ac:dyDescent="0.2">
      <c r="B9" s="16" t="s">
        <v>9</v>
      </c>
      <c r="C9" s="149" t="s">
        <v>75</v>
      </c>
      <c r="D9" s="150"/>
      <c r="E9" s="74">
        <v>2083</v>
      </c>
      <c r="F9" s="74">
        <v>1820</v>
      </c>
      <c r="G9" s="75">
        <f t="shared" si="0"/>
        <v>3903</v>
      </c>
      <c r="H9" s="61"/>
    </row>
    <row r="10" spans="1:16" x14ac:dyDescent="0.2">
      <c r="B10" s="16" t="s">
        <v>11</v>
      </c>
      <c r="C10" s="149" t="s">
        <v>76</v>
      </c>
      <c r="D10" s="150"/>
      <c r="E10" s="74">
        <v>1847</v>
      </c>
      <c r="F10" s="74">
        <v>1457</v>
      </c>
      <c r="G10" s="75">
        <f t="shared" si="0"/>
        <v>3304</v>
      </c>
      <c r="H10" s="61"/>
    </row>
    <row r="11" spans="1:16" x14ac:dyDescent="0.2">
      <c r="B11" s="16" t="s">
        <v>13</v>
      </c>
      <c r="C11" s="149" t="s">
        <v>77</v>
      </c>
      <c r="D11" s="150"/>
      <c r="E11" s="74">
        <v>4809</v>
      </c>
      <c r="F11" s="74">
        <v>3940</v>
      </c>
      <c r="G11" s="75">
        <f t="shared" si="0"/>
        <v>8749</v>
      </c>
      <c r="H11" s="61"/>
    </row>
    <row r="12" spans="1:16" x14ac:dyDescent="0.2">
      <c r="B12" s="16" t="s">
        <v>15</v>
      </c>
      <c r="C12" s="149" t="s">
        <v>78</v>
      </c>
      <c r="D12" s="150"/>
      <c r="E12" s="74">
        <v>2024</v>
      </c>
      <c r="F12" s="74">
        <v>1702</v>
      </c>
      <c r="G12" s="75">
        <f t="shared" si="0"/>
        <v>3726</v>
      </c>
      <c r="H12" s="61"/>
    </row>
    <row r="13" spans="1:16" x14ac:dyDescent="0.2">
      <c r="B13" s="16" t="s">
        <v>17</v>
      </c>
      <c r="C13" s="154" t="s">
        <v>79</v>
      </c>
      <c r="D13" s="155"/>
      <c r="E13" s="74">
        <v>1906</v>
      </c>
      <c r="F13" s="74">
        <v>1504</v>
      </c>
      <c r="G13" s="75">
        <f t="shared" si="0"/>
        <v>3410</v>
      </c>
      <c r="H13" s="61"/>
    </row>
    <row r="14" spans="1:16" x14ac:dyDescent="0.2">
      <c r="B14" s="57" t="s">
        <v>36</v>
      </c>
      <c r="C14" s="149" t="s">
        <v>80</v>
      </c>
      <c r="D14" s="150"/>
      <c r="E14" s="74">
        <v>4770</v>
      </c>
      <c r="F14" s="74">
        <v>4600</v>
      </c>
      <c r="G14" s="75">
        <f t="shared" si="0"/>
        <v>9370</v>
      </c>
      <c r="H14" s="61"/>
      <c r="J14" s="58"/>
    </row>
    <row r="15" spans="1:16" x14ac:dyDescent="0.2">
      <c r="B15" s="57" t="s">
        <v>38</v>
      </c>
      <c r="C15" s="149" t="s">
        <v>81</v>
      </c>
      <c r="D15" s="150"/>
      <c r="E15" s="74">
        <v>637</v>
      </c>
      <c r="F15" s="74">
        <v>620</v>
      </c>
      <c r="G15" s="75">
        <f t="shared" si="0"/>
        <v>1257</v>
      </c>
      <c r="H15" s="61"/>
    </row>
    <row r="16" spans="1:16" x14ac:dyDescent="0.2">
      <c r="B16" s="57" t="s">
        <v>40</v>
      </c>
      <c r="C16" s="149" t="s">
        <v>82</v>
      </c>
      <c r="D16" s="150"/>
      <c r="E16" s="74">
        <v>1116</v>
      </c>
      <c r="F16" s="74">
        <v>1007</v>
      </c>
      <c r="G16" s="75">
        <f t="shared" si="0"/>
        <v>2123</v>
      </c>
      <c r="H16" s="61"/>
    </row>
    <row r="17" spans="2:8" x14ac:dyDescent="0.2">
      <c r="B17" s="57" t="s">
        <v>42</v>
      </c>
      <c r="C17" s="149" t="s">
        <v>83</v>
      </c>
      <c r="D17" s="150"/>
      <c r="E17" s="74">
        <v>1109</v>
      </c>
      <c r="F17" s="74">
        <v>869</v>
      </c>
      <c r="G17" s="75">
        <f t="shared" si="0"/>
        <v>1978</v>
      </c>
      <c r="H17" s="61"/>
    </row>
    <row r="18" spans="2:8" x14ac:dyDescent="0.2">
      <c r="B18" s="57" t="s">
        <v>44</v>
      </c>
      <c r="C18" s="149" t="s">
        <v>84</v>
      </c>
      <c r="D18" s="150"/>
      <c r="E18" s="74">
        <v>2683</v>
      </c>
      <c r="F18" s="74">
        <v>1890</v>
      </c>
      <c r="G18" s="75">
        <f t="shared" si="0"/>
        <v>4573</v>
      </c>
      <c r="H18" s="61"/>
    </row>
    <row r="19" spans="2:8" x14ac:dyDescent="0.2">
      <c r="B19" s="57" t="s">
        <v>46</v>
      </c>
      <c r="C19" s="149" t="s">
        <v>85</v>
      </c>
      <c r="D19" s="150"/>
      <c r="E19" s="74">
        <v>2642</v>
      </c>
      <c r="F19" s="74">
        <v>2611</v>
      </c>
      <c r="G19" s="75">
        <f t="shared" si="0"/>
        <v>5253</v>
      </c>
      <c r="H19" s="61"/>
    </row>
    <row r="20" spans="2:8" x14ac:dyDescent="0.2">
      <c r="B20" s="57" t="s">
        <v>48</v>
      </c>
      <c r="C20" s="149" t="s">
        <v>86</v>
      </c>
      <c r="D20" s="150"/>
      <c r="E20" s="74">
        <v>5775</v>
      </c>
      <c r="F20" s="74">
        <v>4629</v>
      </c>
      <c r="G20" s="75">
        <f t="shared" si="0"/>
        <v>10404</v>
      </c>
      <c r="H20" s="61"/>
    </row>
    <row r="21" spans="2:8" x14ac:dyDescent="0.2">
      <c r="B21" s="57" t="s">
        <v>50</v>
      </c>
      <c r="C21" s="149" t="s">
        <v>87</v>
      </c>
      <c r="D21" s="150"/>
      <c r="E21" s="74">
        <v>1365</v>
      </c>
      <c r="F21" s="74">
        <v>1364</v>
      </c>
      <c r="G21" s="75">
        <f t="shared" si="0"/>
        <v>2729</v>
      </c>
      <c r="H21" s="61"/>
    </row>
    <row r="22" spans="2:8" x14ac:dyDescent="0.2">
      <c r="B22" s="57" t="s">
        <v>52</v>
      </c>
      <c r="C22" s="149" t="s">
        <v>88</v>
      </c>
      <c r="D22" s="150"/>
      <c r="E22" s="74">
        <v>2380</v>
      </c>
      <c r="F22" s="74">
        <v>2055</v>
      </c>
      <c r="G22" s="75">
        <f t="shared" si="0"/>
        <v>4435</v>
      </c>
      <c r="H22" s="61"/>
    </row>
    <row r="23" spans="2:8" x14ac:dyDescent="0.2">
      <c r="B23" s="57" t="s">
        <v>54</v>
      </c>
      <c r="C23" s="149" t="s">
        <v>89</v>
      </c>
      <c r="D23" s="150"/>
      <c r="E23" s="74">
        <v>7374</v>
      </c>
      <c r="F23" s="74">
        <v>7425</v>
      </c>
      <c r="G23" s="75">
        <f t="shared" si="0"/>
        <v>14799</v>
      </c>
      <c r="H23" s="61"/>
    </row>
    <row r="24" spans="2:8" x14ac:dyDescent="0.2">
      <c r="B24" s="57" t="s">
        <v>56</v>
      </c>
      <c r="C24" s="149" t="s">
        <v>90</v>
      </c>
      <c r="D24" s="150"/>
      <c r="E24" s="74">
        <v>3635</v>
      </c>
      <c r="F24" s="74">
        <v>3289</v>
      </c>
      <c r="G24" s="75">
        <f t="shared" si="0"/>
        <v>6924</v>
      </c>
      <c r="H24" s="61"/>
    </row>
    <row r="25" spans="2:8" x14ac:dyDescent="0.2">
      <c r="B25" s="57" t="s">
        <v>58</v>
      </c>
      <c r="C25" s="149" t="s">
        <v>91</v>
      </c>
      <c r="D25" s="150"/>
      <c r="E25" s="74">
        <v>1750</v>
      </c>
      <c r="F25" s="74">
        <v>1437</v>
      </c>
      <c r="G25" s="75">
        <f t="shared" si="0"/>
        <v>3187</v>
      </c>
      <c r="H25" s="61"/>
    </row>
    <row r="26" spans="2:8" x14ac:dyDescent="0.2">
      <c r="B26" s="57" t="s">
        <v>60</v>
      </c>
      <c r="C26" s="149" t="s">
        <v>92</v>
      </c>
      <c r="D26" s="150"/>
      <c r="E26" s="74">
        <v>3170</v>
      </c>
      <c r="F26" s="74">
        <v>2282</v>
      </c>
      <c r="G26" s="75">
        <f t="shared" si="0"/>
        <v>5452</v>
      </c>
      <c r="H26" s="61"/>
    </row>
    <row r="27" spans="2:8" x14ac:dyDescent="0.2">
      <c r="B27" s="57" t="s">
        <v>62</v>
      </c>
      <c r="C27" s="149" t="s">
        <v>93</v>
      </c>
      <c r="D27" s="150"/>
      <c r="E27" s="74">
        <v>27507</v>
      </c>
      <c r="F27" s="74">
        <v>26542</v>
      </c>
      <c r="G27" s="75">
        <f t="shared" si="0"/>
        <v>54049</v>
      </c>
      <c r="H27" s="61"/>
    </row>
    <row r="28" spans="2:8" ht="20.25" customHeight="1" x14ac:dyDescent="0.2">
      <c r="B28" s="151" t="s">
        <v>19</v>
      </c>
      <c r="C28" s="152"/>
      <c r="D28" s="153"/>
      <c r="E28" s="76">
        <f>SUM(E7:E27)</f>
        <v>87877</v>
      </c>
      <c r="F28" s="76">
        <f>SUM(F7:F27)</f>
        <v>77388</v>
      </c>
      <c r="G28" s="76">
        <f>SUM(G7:G27)</f>
        <v>165265</v>
      </c>
      <c r="H28" s="62"/>
    </row>
    <row r="29" spans="2:8" x14ac:dyDescent="0.2">
      <c r="B29" s="3" t="s">
        <v>137</v>
      </c>
    </row>
    <row r="54" spans="1:8" ht="24.75" customHeight="1" x14ac:dyDescent="0.2">
      <c r="A54" s="162" t="s">
        <v>98</v>
      </c>
      <c r="B54" s="162"/>
      <c r="C54" s="162"/>
      <c r="D54" s="162"/>
      <c r="E54" s="162"/>
      <c r="F54" s="162"/>
      <c r="G54" s="162"/>
      <c r="H54" s="162"/>
    </row>
    <row r="55" spans="1:8" ht="68.25" customHeight="1" x14ac:dyDescent="0.2">
      <c r="A55" s="163" t="s">
        <v>99</v>
      </c>
      <c r="B55" s="163"/>
      <c r="C55" s="163"/>
      <c r="D55" s="163"/>
      <c r="E55" s="163"/>
      <c r="F55" s="163"/>
      <c r="G55" s="163"/>
      <c r="H55" s="163"/>
    </row>
    <row r="56" spans="1:8" ht="25.5" customHeight="1" x14ac:dyDescent="0.2">
      <c r="A56" s="164" t="s">
        <v>100</v>
      </c>
      <c r="B56" s="164"/>
      <c r="C56" s="164"/>
      <c r="D56" s="164"/>
      <c r="E56" s="164"/>
      <c r="F56" s="164"/>
      <c r="G56" s="164"/>
      <c r="H56" s="164"/>
    </row>
    <row r="57" spans="1:8" x14ac:dyDescent="0.2">
      <c r="A57" s="5" t="s">
        <v>110</v>
      </c>
    </row>
  </sheetData>
  <mergeCells count="29">
    <mergeCell ref="K6:P6"/>
    <mergeCell ref="A2:H2"/>
    <mergeCell ref="C14:D14"/>
    <mergeCell ref="C5:D5"/>
    <mergeCell ref="C6:D6"/>
    <mergeCell ref="C7:D7"/>
    <mergeCell ref="C8:D8"/>
    <mergeCell ref="C9:D9"/>
    <mergeCell ref="C10:D10"/>
    <mergeCell ref="C11:D11"/>
    <mergeCell ref="C12:D12"/>
    <mergeCell ref="C13:D13"/>
    <mergeCell ref="C26:D26"/>
    <mergeCell ref="C15:D15"/>
    <mergeCell ref="C16:D16"/>
    <mergeCell ref="C17:D17"/>
    <mergeCell ref="C18:D18"/>
    <mergeCell ref="C19:D19"/>
    <mergeCell ref="C20:D20"/>
    <mergeCell ref="C21:D21"/>
    <mergeCell ref="C22:D22"/>
    <mergeCell ref="C23:D23"/>
    <mergeCell ref="C24:D24"/>
    <mergeCell ref="C25:D25"/>
    <mergeCell ref="C27:D27"/>
    <mergeCell ref="B28:D28"/>
    <mergeCell ref="A54:H54"/>
    <mergeCell ref="A55:H55"/>
    <mergeCell ref="A56:H56"/>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2025-07-18T12:22:06Z</cp:lastPrinted>
  <dcterms:created xsi:type="dcterms:W3CDTF">2016-10-06T08:05:06Z</dcterms:created>
  <dcterms:modified xsi:type="dcterms:W3CDTF">2025-09-15T06:47:32Z</dcterms:modified>
</cp:coreProperties>
</file>